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<sst xmlns="http://schemas.openxmlformats.org/spreadsheetml/2006/main" count="1126" uniqueCount="536">
  <si>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</si>
  <si>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</si>
  <si>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</si>
  <si>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</si>
  <si>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</si>
  <si>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</si>
  <si>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</si>
  <si>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</si>
  <si>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</si>
  <si>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</si>
  <si>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</si>
  <si>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</si>
  <si>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</si>
  <si>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</si>
  <si>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</si>
  <si>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</si>
  <si>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</si>
  <si>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</si>
  <si>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</si>
  <si>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</si>
  <si>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</si>
  <si>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</si>
  <si>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</si>
  <si>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</si>
  <si>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</si>
  <si>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</si>
  <si>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</si>
  <si>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</si>
  <si>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</si>
  <si>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</si>
  <si>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</si>
  <si>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</si>
  <si>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</si>
  <si>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</si>
  <si>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</si>
  <si>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</si>
  <si>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</si>
  <si>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</si>
  <si>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</si>
  <si>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</si>
  <si>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</si>
  <si>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</si>
  <si>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</si>
  <si>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</si>
  <si>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</si>
  <si>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</si>
  <si>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</si>
  <si>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</si>
  <si>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</si>
  <si>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</si>
  <si>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</si>
  <si>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</si>
  <si>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</si>
  <si>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</si>
  <si>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</si>
  <si>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</si>
  <si>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</si>
  <si>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</si>
  <si>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</si>
  <si>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</si>
  <si>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</si>
  <si>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</si>
  <si>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</si>
  <si>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</si>
  <si>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</si>
  <si>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</si>
  <si>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</si>
  <si>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</si>
  <si>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</si>
  <si>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</si>
  <si>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</si>
  <si>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</si>
  <si>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</si>
  <si>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</si>
  <si>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</si>
  <si>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</si>
  <si>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</si>
  <si>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</si>
  <si>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</si>
  <si>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</si>
  <si>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</si>
  <si>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</si>
  <si>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</si>
  <si>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</si>
  <si>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</si>
  <si>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</si>
  <si>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</si>
  <si>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</si>
  <si>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</si>
  <si>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</si>
  <si>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</si>
  <si>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</si>
  <si>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</si>
  <si>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</si>
  <si>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</si>
  <si>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</si>
  <si>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</si>
  <si>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</si>
  <si>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</si>
  <si>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</si>
  <si>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</si>
  <si>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</si>
  <si>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</si>
  <si>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</si>
  <si>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</si>
  <si>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</si>
  <si>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</si>
  <si>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</si>
  <si>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</si>
  <si>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</si>
  <si>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</si>
  <si>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</si>
  <si>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</si>
  <si>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</si>
  <si>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</si>
  <si>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</si>
  <si>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</si>
  <si>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</si>
  <si>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</si>
  <si>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</si>
  <si>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</si>
  <si>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</si>
  <si>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</si>
  <si>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</si>
  <si>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</si>
  <si>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</si>
  <si>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</si>
  <si>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</si>
  <si>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</si>
  <si>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</si>
  <si>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</si>
  <si>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</si>
  <si>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</si>
  <si>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</si>
  <si>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</si>
  <si>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</si>
  <si>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</si>
  <si>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</si>
  <si>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</si>
  <si>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</si>
  <si>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</si>
  <si>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</si>
  <si>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</si>
  <si>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</si>
  <si>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</si>
  <si>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</si>
  <si>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</si>
  <si>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</si>
  <si>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</si>
  <si>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</si>
  <si>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</si>
  <si>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</si>
  <si>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</si>
  <si>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</si>
  <si>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</si>
  <si>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</si>
  <si>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</si>
  <si>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</si>
  <si>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</si>
  <si>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</si>
  <si>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</si>
  <si>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</si>
  <si>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</si>
  <si>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</si>
  <si>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</si>
  <si>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</si>
  <si>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</si>
  <si>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</si>
  <si>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</si>
  <si>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</si>
  <si>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</si>
  <si>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</si>
  <si>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</si>
  <si>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</si>
  <si>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</si>
  <si>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</si>
  <si>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</si>
  <si>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</si>
  <si>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</si>
  <si>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</si>
  <si>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</si>
  <si>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</si>
  <si>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</si>
  <si>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</si>
  <si>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</si>
  <si>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</si>
  <si>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</si>
  <si>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</si>
  <si>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</si>
  <si>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</si>
  <si>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</si>
  <si>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</si>
  <si>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</si>
  <si>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</si>
  <si>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</si>
  <si>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</si>
  <si>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</si>
  <si>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</si>
  <si>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</si>
  <si>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</si>
  <si>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</si>
  <si>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</si>
  <si>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</si>
  <si>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</si>
  <si>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</si>
  <si>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</si>
  <si>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</si>
  <si>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</si>
  <si>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</si>
  <si>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</si>
  <si>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</si>
  <si>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</si>
  <si>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</si>
  <si>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</si>
  <si>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</si>
  <si>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</si>
  <si>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</si>
  <si>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</si>
  <si>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</si>
  <si>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</si>
  <si>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</si>
  <si>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</si>
  <si>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</si>
  <si>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</si>
  <si>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</si>
  <si>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</si>
  <si>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</si>
  <si>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</si>
  <si>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</si>
  <si>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</si>
  <si>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</si>
  <si>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</si>
  <si>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</si>
  <si>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</si>
  <si>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</si>
  <si>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</si>
  <si>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</si>
  <si>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</si>
  <si>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</si>
  <si>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</si>
  <si>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</si>
  <si>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</si>
  <si>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</si>
  <si>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</si>
  <si>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</si>
  <si>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</si>
  <si>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</si>
  <si>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</si>
  <si>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</si>
  <si>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</si>
  <si>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</si>
  <si>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</si>
  <si>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</si>
  <si>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</si>
  <si>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</si>
  <si>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</si>
  <si>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</si>
  <si>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</si>
  <si>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</si>
  <si>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</si>
  <si>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</si>
  <si>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</si>
  <si>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</si>
  <si>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</si>
  <si>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</si>
  <si>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</si>
  <si>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</si>
  <si>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</si>
  <si>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</si>
  <si>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</si>
  <si>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</si>
  <si>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</si>
  <si>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</si>
  <si>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</si>
  <si>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</si>
  <si>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</si>
  <si>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</si>
  <si>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</si>
  <si>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</si>
  <si>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</si>
  <si>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</si>
  <si>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</si>
  <si>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</si>
  <si>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</si>
  <si>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</si>
  <si>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</si>
  <si>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</si>
  <si>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</si>
  <si>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</si>
  <si>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</si>
  <si>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</si>
  <si>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</si>
  <si>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</si>
  <si>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</si>
  <si>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</si>
  <si>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</si>
  <si>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</si>
  <si>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</si>
  <si>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</si>
  <si>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</si>
  <si>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</si>
  <si>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</si>
  <si>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</si>
  <si>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</si>
  <si>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</si>
  <si>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</si>
  <si>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</si>
  <si>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</si>
  <si>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</si>
  <si>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</si>
  <si>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</si>
  <si>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</si>
  <si>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</si>
  <si>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</si>
  <si>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</si>
  <si>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</si>
  <si>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</si>
  <si>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</si>
  <si>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</si>
  <si>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</si>
  <si>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</si>
  <si>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</si>
  <si>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</si>
  <si>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</si>
  <si>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</si>
  <si>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</si>
  <si>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</si>
  <si>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</si>
  <si>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</si>
  <si>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</si>
  <si>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</si>
  <si>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</si>
  <si>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</si>
  <si>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</si>
  <si>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</si>
  <si>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</si>
  <si>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</si>
  <si>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</si>
  <si>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</si>
  <si>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</si>
  <si>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</si>
  <si>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</si>
  <si>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</si>
  <si>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</si>
  <si>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</si>
  <si>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</si>
  <si>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</si>
  <si>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</si>
  <si>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</si>
  <si>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</si>
  <si>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</si>
  <si>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</si>
  <si>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</si>
  <si>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</si>
  <si>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</si>
  <si>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</si>
  <si>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</si>
  <si>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</si>
  <si>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</si>
  <si>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</si>
  <si>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</si>
  <si>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</si>
  <si>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</si>
  <si>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</si>
  <si>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</si>
  <si>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</si>
  <si>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</si>
  <si>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</si>
  <si>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</si>
  <si>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</si>
  <si>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</si>
  <si>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</si>
  <si>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</si>
  <si>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</si>
  <si>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</si>
  <si>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</si>
  <si>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</si>
  <si>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</si>
  <si>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</si>
  <si>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</si>
  <si>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</si>
  <si>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</si>
  <si>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</si>
  <si>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</si>
  <si>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</si>
  <si>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</si>
  <si>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</si>
  <si>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</si>
  <si>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</si>
  <si>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</si>
  <si>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</si>
  <si>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</si>
  <si>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</si>
  <si>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</si>
  <si>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</si>
  <si>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</si>
  <si>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</si>
  <si>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</si>
  <si>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</si>
  <si>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</si>
  <si>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</si>
  <si>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</si>
  <si>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</si>
  <si>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</si>
  <si>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</si>
  <si>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</si>
  <si>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</si>
  <si>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</si>
  <si>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</si>
  <si>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</si>
  <si>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</si>
  <si>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</si>
  <si>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</si>
  <si>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</si>
  <si>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</si>
  <si>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</si>
  <si>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</si>
  <si>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</si>
  <si>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</si>
  <si>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</si>
  <si>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</si>
  <si>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</si>
  <si>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</si>
  <si>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</si>
  <si>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</si>
  <si>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</si>
  <si>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</si>
  <si>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</si>
  <si>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</si>
  <si>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</si>
  <si>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</si>
  <si>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</si>
  <si>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</si>
  <si>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</si>
  <si>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</si>
  <si>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</si>
  <si>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</si>
  <si>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</si>
  <si>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</si>
  <si>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</si>
  <si>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</si>
  <si>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</si>
  <si>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</si>
  <si>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</si>
  <si>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</si>
  <si>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</si>
  <si>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</si>
  <si>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</si>
  <si>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</si>
  <si>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</si>
  <si>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</si>
  <si>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</si>
  <si>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</si>
  <si>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</si>
  <si>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</si>
  <si>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</si>
  <si>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</si>
  <si>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</si>
  <si>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</si>
  <si>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</si>
  <si>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</si>
  <si>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</si>
  <si>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</si>
  <si>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</si>
  <si>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</si>
  <si>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</si>
  <si>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</si>
  <si>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</si>
  <si>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</si>
  <si>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</si>
  <si>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</si>
  <si>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</si>
  <si>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</si>
  <si>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</si>
  <si>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</si>
  <si>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</si>
  <si>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</si>
  <si>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</si>
  <si>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</si>
  <si>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</si>
  <si>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</si>
  <si>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</si>
  <si>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</si>
  <si>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</si>
  <si>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</si>
  <si>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</si>
  <si>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</si>
  <si>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</si>
  <si>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</si>
  <si>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</si>
  <si>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</si>
  <si>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</si>
  <si>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</si>
  <si>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</si>
  <si>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</si>
  <si>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</si>
  <si>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</si>
  <si>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</si>
  <si>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</si>
  <si>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</si>
  <si>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</si>
  <si>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</si>
  <si>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</si>
  <si>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</si>
  <si>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</si>
  <si>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</si>
  <si>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</si>
  <si>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</si>
  <si>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</si>
  <si>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</si>
  <si>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</si>
  <si>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</si>
  <si>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</si>
  <si>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</si>
  <si>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</si>
  <si>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</si>
  <si>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</si>
  <si>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</si>
  <si>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</si>
  <si>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</si>
  <si>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</si>
  <si>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</si>
  <si>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</si>
  <si>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</si>
  <si>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</si>
  <si>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</si>
  <si>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</si>
  <si>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</si>
  <si>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</si>
  <si>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</si>
  <si>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</si>
  <si>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</si>
  <si>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</si>
  <si>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</si>
  <si>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</si>
  <si>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SQUARTAPRAGA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</si>
</sst>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162</v>
      </c>
      <c r="C2" s="42" t="str">
        <f>VLOOKUP(B2,QUOTAZIONI!$A$1:$D$21,2,FALSE)</f>
        <v>LECCE</v>
      </c>
      <c r="D2" s="43">
        <f>VLOOKUP(B2,QUOTAZIONI!$A$1:$D$21,3,FALSE)</f>
        <v>23</v>
      </c>
      <c r="E2" s="1"/>
      <c r="F2" s="40">
        <f>UPPER(E2)</f>
      </c>
    </row>
    <row r="3" spans="1:6" ht="13.5" customHeight="1">
      <c r="A3" s="24" t="s">
        <v>6</v>
      </c>
      <c r="B3" s="5" t="s">
        <v>269</v>
      </c>
      <c r="C3" s="29" t="str">
        <f>VLOOKUP(B3,QUOTAZIONI!$E$2:$H$202,2,FALSE)</f>
        <v>FROSINONE</v>
      </c>
      <c r="D3" s="44">
        <f>VLOOKUP(B3,QUOTAZIONI!$E$2:$H$202,3,FALSE)</f>
        <v>8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268</v>
      </c>
      <c r="C4" s="30" t="str">
        <f>VLOOKUP(B4,QUOTAZIONI!$E$2:$H$202,2,FALSE)</f>
        <v>CAGLIARI</v>
      </c>
      <c r="D4" s="45">
        <f>VLOOKUP(B4,QUOTAZIONI!$E$2:$H$202,3,FALSE)</f>
        <v>7</v>
      </c>
      <c r="E4" s="3"/>
      <c r="F4" s="20">
        <f t="shared" si="0"/>
      </c>
    </row>
    <row r="5" spans="1:6" ht="13.5" customHeight="1">
      <c r="A5" s="24" t="s">
        <v>6</v>
      </c>
      <c r="B5" s="5" t="s">
        <v>483</v>
      </c>
      <c r="C5" s="29" t="str">
        <f>VLOOKUP(B5,QUOTAZIONI!$E$2:$H$202,2,FALSE)</f>
        <v>FIORENTINA</v>
      </c>
      <c r="D5" s="44">
        <f>VLOOKUP(B5,QUOTAZIONI!$E$2:$H$202,3,FALSE)</f>
        <v>8</v>
      </c>
      <c r="E5" s="2"/>
      <c r="F5" s="22">
        <f t="shared" si="0"/>
      </c>
    </row>
    <row r="6" spans="1:6" ht="13.5" customHeight="1">
      <c r="A6" s="23" t="s">
        <v>6</v>
      </c>
      <c r="B6" s="6" t="s">
        <v>264</v>
      </c>
      <c r="C6" s="30" t="str">
        <f>VLOOKUP(B6,QUOTAZIONI!$E$2:$H$202,2,FALSE)</f>
        <v>FROSINONE</v>
      </c>
      <c r="D6" s="45">
        <f>VLOOKUP(B6,QUOTAZIONI!$E$2:$H$202,3,FALSE)</f>
        <v>10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97</v>
      </c>
      <c r="C7" s="91" t="str">
        <f>VLOOKUP(B7,QUOTAZIONI!$E$2:$H$202,2,FALSE)</f>
        <v>SASSUOLO</v>
      </c>
      <c r="D7" s="94">
        <f>VLOOKUP(B7,QUOTAZIONI!$E$2:$H$202,3,FALSE)</f>
        <v>9</v>
      </c>
      <c r="E7" s="95"/>
      <c r="F7" s="96">
        <f t="shared" si="0"/>
      </c>
    </row>
    <row r="8" spans="1:6" ht="13.5" customHeight="1">
      <c r="A8" s="26" t="s">
        <v>7</v>
      </c>
      <c r="B8" s="7" t="s">
        <v>316</v>
      </c>
      <c r="C8" s="17" t="str">
        <f>VLOOKUP(B8,QUOTAZIONI!$I$2:$L$182,2,FALSE)</f>
        <v>BOLOGNA</v>
      </c>
      <c r="D8" s="41">
        <f>VLOOKUP(B8,QUOTAZIONI!$I$2:$L$182,3,FALSE)</f>
        <v>17</v>
      </c>
      <c r="E8" s="2"/>
      <c r="F8" s="22">
        <f t="shared" si="0"/>
      </c>
    </row>
    <row r="9" spans="1:6" ht="13.5" customHeight="1">
      <c r="A9" s="25" t="s">
        <v>7</v>
      </c>
      <c r="B9" s="8" t="s">
        <v>369</v>
      </c>
      <c r="C9" s="16" t="str">
        <f>VLOOKUP(B9,QUOTAZIONI!$I$2:$L$182,2,FALSE)</f>
        <v>VERONA</v>
      </c>
      <c r="D9" s="39">
        <f>VLOOKUP(B9,QUOTAZIONI!$I$2:$L$182,3,FALSE)</f>
        <v>7</v>
      </c>
      <c r="E9" s="3"/>
      <c r="F9" s="20">
        <f t="shared" si="0"/>
      </c>
    </row>
    <row r="10" spans="1:6" ht="13.5" customHeight="1">
      <c r="A10" s="26" t="s">
        <v>7</v>
      </c>
      <c r="B10" s="7" t="s">
        <v>454</v>
      </c>
      <c r="C10" s="17" t="str">
        <f>VLOOKUP(B10,QUOTAZIONI!$I$2:$L$182,2,FALSE)</f>
        <v>FROSINONE</v>
      </c>
      <c r="D10" s="41">
        <f>VLOOKUP(B10,QUOTAZIONI!$I$2:$L$182,3,FALSE)</f>
        <v>20</v>
      </c>
      <c r="E10" s="2"/>
      <c r="F10" s="22">
        <f t="shared" si="0"/>
      </c>
    </row>
    <row r="11" spans="1:6" ht="13.5" customHeight="1">
      <c r="A11" s="25" t="s">
        <v>7</v>
      </c>
      <c r="B11" s="8" t="s">
        <v>466</v>
      </c>
      <c r="C11" s="16" t="str">
        <f>VLOOKUP(B11,QUOTAZIONI!$I$2:$L$182,2,FALSE)</f>
        <v>UDINESE</v>
      </c>
      <c r="D11" s="39">
        <f>VLOOKUP(B11,QUOTAZIONI!$I$2:$L$182,3,FALSE)</f>
        <v>17</v>
      </c>
      <c r="E11" s="3"/>
      <c r="F11" s="20">
        <f t="shared" si="0"/>
      </c>
    </row>
    <row r="12" spans="1:6" ht="13.5" customHeight="1">
      <c r="A12" s="26" t="s">
        <v>7</v>
      </c>
      <c r="B12" s="7" t="s">
        <v>335</v>
      </c>
      <c r="C12" s="17" t="str">
        <f>VLOOKUP(B12,QUOTAZIONI!$I$2:$L$182,2,FALSE)</f>
        <v>SASSUOLO</v>
      </c>
      <c r="D12" s="41">
        <f>VLOOKUP(B12,QUOTAZIONI!$I$2:$L$182,3,FALSE)</f>
        <v>19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450</v>
      </c>
      <c r="C13" s="18" t="str">
        <f>VLOOKUP(B13,QUOTAZIONI!$I$2:$L$182,2,FALSE)</f>
        <v>LECCE</v>
      </c>
      <c r="D13" s="99">
        <f>VLOOKUP(B13,QUOTAZIONI!$I$2:$L$182,3,FALSE)</f>
        <v>2</v>
      </c>
      <c r="E13" s="100"/>
      <c r="F13" s="101">
        <f t="shared" si="0"/>
      </c>
    </row>
    <row r="14" spans="1:6" ht="13.5" customHeight="1">
      <c r="A14" s="28" t="s">
        <v>8</v>
      </c>
      <c r="B14" s="9" t="s">
        <v>118</v>
      </c>
      <c r="C14" s="19" t="str">
        <f>VLOOKUP(B14,QUOTAZIONI!$I$309:$L$430,2,FALSE)</f>
        <v>INTER</v>
      </c>
      <c r="D14" s="41">
        <f>VLOOKUP(B14,QUOTAZIONI!$I$309:$L$430,3,FALSE)</f>
        <v>105</v>
      </c>
      <c r="E14" s="2"/>
      <c r="F14" s="22">
        <f t="shared" si="0"/>
      </c>
    </row>
    <row r="15" spans="1:6" ht="13.5" customHeight="1">
      <c r="A15" s="27" t="s">
        <v>8</v>
      </c>
      <c r="B15" s="10" t="s">
        <v>114</v>
      </c>
      <c r="C15" s="14" t="str">
        <f>VLOOKUP(B15,QUOTAZIONI!$I$309:$L$430,2,FALSE)</f>
        <v>FIORENTINA</v>
      </c>
      <c r="D15" s="39">
        <f>VLOOKUP(B15,QUOTAZIONI!$I$309:$L$430,3,FALSE)</f>
        <v>52</v>
      </c>
      <c r="E15" s="3"/>
      <c r="F15" s="20">
        <f t="shared" si="0"/>
      </c>
    </row>
    <row r="16" spans="1:6" ht="13.5" customHeight="1">
      <c r="A16" s="28" t="s">
        <v>8</v>
      </c>
      <c r="B16" s="9" t="s">
        <v>528</v>
      </c>
      <c r="C16" s="19" t="str">
        <f>VLOOKUP(B16,QUOTAZIONI!$I$309:$L$430,2,FALSE)</f>
        <v>ROMA</v>
      </c>
      <c r="D16" s="41">
        <f>VLOOKUP(B16,QUOTAZIONI!$I$309:$L$430,3,FALSE)</f>
        <v>79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2023-10-14T20:06:05Z</dcterms:modified>
  <cp:category/>
  <cp:version/>
  <cp:contentType/>
  <cp:contentStatus/>
</cp:coreProperties>
</file>