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820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<sst xmlns="http://schemas.openxmlformats.org/spreadsheetml/2006/main" count="4552" uniqueCount="379">
  <si>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</si>
  <si>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</si>
  <si>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</si>
  <si>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</si>
  <si>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</si>
  <si>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</si>
  <si>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</si>
  <si>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</si>
  <si>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</si>
  <si>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</si>
  <si>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</si>
  <si>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</si>
  <si>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</si>
  <si>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</si>
  <si>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</si>
  <si>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</si>
  <si>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</si>
  <si>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</si>
  <si>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</si>
  <si>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</si>
  <si>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</si>
  <si>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</si>
  <si>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</si>
  <si>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</si>
  <si>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</si>
  <si>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</si>
  <si>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</si>
  <si>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</si>
  <si>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</si>
  <si>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</si>
  <si>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</si>
  <si>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</si>
  <si>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</si>
  <si>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</si>
  <si>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</si>
  <si>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</si>
  <si>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</si>
  <si>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</si>
  <si>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</si>
  <si>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</si>
  <si>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</si>
  <si>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</si>
  <si>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</si>
  <si>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</si>
  <si>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</si>
  <si>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</si>
  <si>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</si>
  <si>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</si>
  <si>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</si>
  <si>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</si>
  <si>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</si>
  <si>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</si>
  <si>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</si>
  <si>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</si>
  <si>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</si>
  <si>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</si>
  <si>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</si>
  <si>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</si>
  <si>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</si>
  <si>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</si>
  <si>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</si>
  <si>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</si>
  <si>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</si>
  <si>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</si>
  <si>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</si>
  <si>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</si>
  <si>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</si>
  <si>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</si>
  <si>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</si>
  <si>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</si>
  <si>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</si>
  <si>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</si>
  <si>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</si>
  <si>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</si>
  <si>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</si>
  <si>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</si>
  <si>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</si>
  <si>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</si>
  <si>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</si>
  <si>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</si>
  <si>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</si>
  <si>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</si>
  <si>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</si>
  <si>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</si>
  <si>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</si>
  <si>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</si>
  <si>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</si>
  <si>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</si>
  <si>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</si>
  <si>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</si>
  <si>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</si>
  <si>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</si>
  <si>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</si>
  <si>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</si>
  <si>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</si>
  <si>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</si>
  <si>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</si>
  <si>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</si>
  <si>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</si>
  <si>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</si>
  <si>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</si>
  <si>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</si>
  <si>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</si>
  <si>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</si>
  <si>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</si>
  <si>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</si>
  <si>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</si>
  <si>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</si>
  <si>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</si>
  <si>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</si>
  <si>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</si>
  <si>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</si>
  <si>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</si>
  <si>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</si>
  <si>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</si>
  <si>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</si>
  <si>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</si>
  <si>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</si>
  <si>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</si>
  <si>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</si>
  <si>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</si>
  <si>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</si>
  <si>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</si>
  <si>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</si>
  <si>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</si>
  <si>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</si>
  <si>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</si>
  <si>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</si>
  <si>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</si>
  <si>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</si>
  <si>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</si>
  <si>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</si>
  <si>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</si>
  <si>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</si>
  <si>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</si>
  <si>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</si>
  <si>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</si>
  <si>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</si>
  <si>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</si>
  <si>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</si>
  <si>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</si>
  <si>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</si>
  <si>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</si>
  <si>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</si>
  <si>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</si>
  <si>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</si>
  <si>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</si>
  <si>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</si>
  <si>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</si>
  <si>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</si>
  <si>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</si>
  <si>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</si>
  <si>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</si>
  <si>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</si>
  <si>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</si>
  <si>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</si>
  <si>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</si>
  <si>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</si>
  <si>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</si>
  <si>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</si>
  <si>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</si>
  <si>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</si>
  <si>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</si>
  <si>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</si>
  <si>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</si>
  <si>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</si>
  <si>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</si>
  <si>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</si>
  <si>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</si>
  <si>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</si>
  <si>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</si>
  <si>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</si>
  <si>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</si>
  <si>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</si>
  <si>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</si>
  <si>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</si>
  <si>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</si>
  <si>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</si>
  <si>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</si>
  <si>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</si>
  <si>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</si>
  <si>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</si>
  <si>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</si>
  <si>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</si>
  <si>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</si>
  <si>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</si>
  <si>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</si>
  <si>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</si>
  <si>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</si>
  <si>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</si>
  <si>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</si>
  <si>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</si>
  <si>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</si>
  <si>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</si>
  <si>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</si>
  <si>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</si>
  <si>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</si>
  <si>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</si>
  <si>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</si>
  <si>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</si>
  <si>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</si>
  <si>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</si>
  <si>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</si>
  <si>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</si>
  <si>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</si>
  <si>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</si>
  <si>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</si>
  <si>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</si>
  <si>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</si>
  <si>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</si>
  <si>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</si>
  <si>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</si>
  <si>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</si>
  <si>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</si>
  <si>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</si>
  <si>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</si>
  <si>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</si>
  <si>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</si>
  <si>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</si>
  <si>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</si>
  <si>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</si>
  <si>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</si>
  <si>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</si>
  <si>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</si>
  <si>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</si>
  <si>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</si>
  <si>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</si>
  <si>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</si>
  <si>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</si>
  <si>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</si>
  <si>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</si>
  <si>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</si>
  <si>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</si>
  <si>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</si>
  <si>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</si>
  <si>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</si>
  <si>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</si>
  <si>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</si>
  <si>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</si>
  <si>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</si>
  <si>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</si>
  <si>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</si>
  <si>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</si>
  <si>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</si>
  <si>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</si>
  <si>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</si>
  <si>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</si>
  <si>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</si>
  <si>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</si>
  <si>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</si>
  <si>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</si>
  <si>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</si>
  <si>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</si>
  <si>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</si>
  <si>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</si>
  <si>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</si>
  <si>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</si>
  <si>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</si>
  <si>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</si>
  <si>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</si>
  <si>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</si>
  <si>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</si>
  <si>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</si>
  <si>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</si>
  <si>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</si>
  <si>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</si>
  <si>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</si>
  <si>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</si>
  <si>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</si>
  <si>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</si>
  <si>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</si>
  <si>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</si>
  <si>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</si>
  <si>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</si>
  <si>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</si>
  <si>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</si>
  <si>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</si>
  <si>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</si>
  <si>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</si>
  <si>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</si>
  <si>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</si>
  <si>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</si>
  <si>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</si>
  <si>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</si>
  <si>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</si>
  <si>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</si>
  <si>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</si>
  <si>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</si>
  <si>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</si>
  <si>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</si>
  <si>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</si>
  <si>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</si>
  <si>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</si>
  <si>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</si>
  <si>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</si>
  <si>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</si>
  <si>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</si>
  <si>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</si>
  <si>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</si>
  <si>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</si>
  <si>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</si>
  <si>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</si>
  <si>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</si>
  <si>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</si>
  <si>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</si>
  <si>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</si>
  <si>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</si>
  <si>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</si>
  <si>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</si>
  <si>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</si>
  <si>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</si>
  <si>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</si>
  <si>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</si>
  <si>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</si>
  <si>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</si>
  <si>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</si>
  <si>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</si>
  <si>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</si>
  <si>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</si>
  <si>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</si>
  <si>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</si>
  <si>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</si>
  <si>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</si>
  <si>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</si>
  <si>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</si>
  <si>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</si>
  <si>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</si>
  <si>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</si>
  <si>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</si>
  <si>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</si>
  <si>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</si>
  <si>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</si>
  <si>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</si>
  <si>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</si>
  <si>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</si>
  <si>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</si>
  <si>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</si>
  <si>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</si>
  <si>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</si>
  <si>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</si>
  <si>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</si>
  <si>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</si>
  <si>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</si>
  <si>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</si>
  <si>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</si>
  <si>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</si>
  <si>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</si>
  <si>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</si>
  <si>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</si>
  <si>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</si>
  <si>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</si>
  <si>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</si>
  <si>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</si>
  <si>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</si>
  <si>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</si>
  <si>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</si>
  <si>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</si>
  <si>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</si>
  <si>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</si>
  <si>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</si>
  <si>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</si>
  <si>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</si>
  <si>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</si>
  <si>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</si>
  <si>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</si>
  <si>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</si>
  <si>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</si>
  <si>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</si>
  <si>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LOOKMAN Ademola C</t>
  </si>
  <si>
    <t>cambio  al posto di Leao</t>
  </si>
  <si>
    <t>cambio gratuito</t>
  </si>
  <si>
    <t>T</t>
  </si>
  <si>
    <t>R</t>
  </si>
  <si>
    <t>R2</t>
  </si>
  <si>
    <t/>
  </si>
  <si>
    <t>36a GIORNATA</t>
  </si>
  <si>
    <t>dom 12 maggio</t>
  </si>
  <si>
    <t>sempre ultimo team</t>
  </si>
  <si>
    <t>real atletico gufo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</si>
</sst>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209550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76200</xdr:rowOff>
    </xdr:from>
    <xdr:to>
      <xdr:col>9</xdr:col>
      <xdr:colOff>104775</xdr:colOff>
      <xdr:row>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047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1876425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28">
      <selection activeCell="M74" sqref="M74:M75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2">
      <c r="A2" s="4" t="s">
        <v>101</v>
      </c>
      <c r="B2" s="4" t="s">
        <v>101</v>
      </c>
      <c r="C2" s="130">
        <v>6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2">
      <c r="A3" s="4" t="s">
        <v>88</v>
      </c>
      <c r="B3" s="4" t="s">
        <v>88</v>
      </c>
      <c r="C3" s="130">
        <v>10.5</v>
      </c>
      <c r="D3" s="5">
        <v>242</v>
      </c>
    </row>
    <row r="4" spans="1:7" s="5" customFormat="1" ht="12">
      <c r="A4" s="4" t="s">
        <v>91</v>
      </c>
      <c r="B4" s="4" t="s">
        <v>91</v>
      </c>
      <c r="C4" s="130">
        <v>10.5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2">
      <c r="A5" s="4" t="s">
        <v>92</v>
      </c>
      <c r="B5" s="4" t="s">
        <v>92</v>
      </c>
      <c r="C5" s="130">
        <v>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2">
      <c r="A6" s="4" t="s">
        <v>96</v>
      </c>
      <c r="B6" s="4" t="s">
        <v>96</v>
      </c>
      <c r="C6" s="130">
        <v>10</v>
      </c>
      <c r="D6" s="5">
        <v>26</v>
      </c>
      <c r="E6" s="5">
        <v>434</v>
      </c>
      <c r="F6" s="5">
        <v>650</v>
      </c>
    </row>
    <row r="7" spans="1:5" s="5" customFormat="1" ht="12">
      <c r="A7" s="4" t="s">
        <v>82</v>
      </c>
      <c r="B7" s="4" t="s">
        <v>82</v>
      </c>
      <c r="C7" s="130">
        <v>5.5</v>
      </c>
      <c r="D7" s="5">
        <v>194</v>
      </c>
      <c r="E7" s="5">
        <v>338</v>
      </c>
    </row>
    <row r="8" spans="1:5" s="5" customFormat="1" ht="12">
      <c r="A8" s="4" t="s">
        <v>89</v>
      </c>
      <c r="B8" s="4" t="s">
        <v>89</v>
      </c>
      <c r="C8" s="130">
        <v>5</v>
      </c>
      <c r="D8" s="5">
        <v>458</v>
      </c>
      <c r="E8" s="5">
        <v>578</v>
      </c>
    </row>
    <row r="9" spans="1:6" ht="12">
      <c r="A9" s="4" t="s">
        <v>103</v>
      </c>
      <c r="B9" s="4" t="s">
        <v>103</v>
      </c>
      <c r="C9" s="130">
        <v>6.5</v>
      </c>
      <c r="D9" s="7">
        <v>122</v>
      </c>
      <c r="E9" s="7">
        <v>290</v>
      </c>
      <c r="F9" s="7">
        <v>674</v>
      </c>
    </row>
    <row r="10" spans="1:6" ht="12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2">
      <c r="A11" s="6" t="s">
        <v>96</v>
      </c>
      <c r="B11" s="6" t="s">
        <v>133</v>
      </c>
      <c r="C11" s="130">
        <v>5.5</v>
      </c>
      <c r="D11" s="7">
        <v>10</v>
      </c>
      <c r="E11" s="7">
        <v>490</v>
      </c>
    </row>
    <row r="12" spans="1:4" ht="12">
      <c r="A12" s="6" t="s">
        <v>153</v>
      </c>
      <c r="B12" s="6" t="s">
        <v>280</v>
      </c>
      <c r="C12" s="130"/>
      <c r="D12" s="7">
        <v>724</v>
      </c>
    </row>
    <row r="13" spans="1:4" ht="12">
      <c r="A13" s="6" t="s">
        <v>97</v>
      </c>
      <c r="B13" s="6" t="s">
        <v>319</v>
      </c>
      <c r="C13" s="130">
        <v>4.5</v>
      </c>
      <c r="D13" s="7">
        <v>202</v>
      </c>
    </row>
    <row r="14" spans="1:7" ht="12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2">
      <c r="A15" s="6" t="s">
        <v>121</v>
      </c>
      <c r="B15" s="6" t="s">
        <v>258</v>
      </c>
      <c r="C15" s="130">
        <v>5</v>
      </c>
      <c r="D15" s="7">
        <v>579</v>
      </c>
    </row>
    <row r="16" spans="1:12" ht="12">
      <c r="A16" s="6" t="s">
        <v>103</v>
      </c>
      <c r="B16" s="6" t="s">
        <v>148</v>
      </c>
      <c r="C16" s="130">
        <v>6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2">
      <c r="A17" s="6" t="s">
        <v>163</v>
      </c>
      <c r="B17" s="6" t="s">
        <v>314</v>
      </c>
      <c r="C17" s="130"/>
      <c r="D17" s="7">
        <v>171</v>
      </c>
    </row>
    <row r="18" spans="1:12" ht="12">
      <c r="A18" s="6" t="s">
        <v>91</v>
      </c>
      <c r="B18" s="6" t="s">
        <v>267</v>
      </c>
      <c r="C18" s="130"/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2">
      <c r="A19" s="6" t="s">
        <v>92</v>
      </c>
      <c r="B19" s="6" t="s">
        <v>209</v>
      </c>
      <c r="C19" s="130">
        <v>6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2">
      <c r="A20" s="6" t="s">
        <v>125</v>
      </c>
      <c r="B20" s="6" t="s">
        <v>303</v>
      </c>
      <c r="C20" s="130">
        <v>5.5</v>
      </c>
      <c r="D20" s="7">
        <v>82</v>
      </c>
      <c r="E20" s="7">
        <v>106</v>
      </c>
      <c r="F20" s="7">
        <v>298</v>
      </c>
      <c r="G20" s="7">
        <v>538</v>
      </c>
    </row>
    <row r="21" spans="1:5" ht="12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2">
      <c r="A22" s="6" t="s">
        <v>87</v>
      </c>
      <c r="B22" s="6" t="s">
        <v>117</v>
      </c>
      <c r="C22" s="130">
        <v>5</v>
      </c>
      <c r="D22" s="7">
        <v>585</v>
      </c>
    </row>
    <row r="23" spans="1:9" ht="12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2">
      <c r="A24" s="6" t="s">
        <v>125</v>
      </c>
      <c r="B24" s="6" t="s">
        <v>167</v>
      </c>
      <c r="C24" s="130">
        <v>6</v>
      </c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2">
      <c r="A25" s="6" t="s">
        <v>92</v>
      </c>
      <c r="B25" s="6" t="s">
        <v>324</v>
      </c>
      <c r="C25" s="130"/>
      <c r="D25" s="7">
        <v>221</v>
      </c>
    </row>
    <row r="26" spans="1:4" ht="12">
      <c r="A26" s="6" t="s">
        <v>87</v>
      </c>
      <c r="B26" s="6" t="s">
        <v>118</v>
      </c>
      <c r="C26" s="130"/>
      <c r="D26" s="7">
        <v>747</v>
      </c>
    </row>
    <row r="27" spans="1:10" ht="12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2">
      <c r="A28" s="6" t="s">
        <v>121</v>
      </c>
      <c r="B28" s="6" t="s">
        <v>358</v>
      </c>
      <c r="C28" s="130"/>
      <c r="D28" s="7">
        <v>701</v>
      </c>
    </row>
    <row r="29" spans="1:4" ht="12">
      <c r="A29" s="6" t="s">
        <v>153</v>
      </c>
      <c r="B29" s="6" t="s">
        <v>219</v>
      </c>
      <c r="C29" s="130"/>
      <c r="D29" s="7">
        <v>727</v>
      </c>
    </row>
    <row r="30" spans="1:6" ht="12">
      <c r="A30" s="6" t="s">
        <v>91</v>
      </c>
      <c r="B30" s="6" t="s">
        <v>134</v>
      </c>
      <c r="C30" s="130">
        <v>6.5</v>
      </c>
      <c r="D30" s="7">
        <v>388</v>
      </c>
      <c r="E30" s="7">
        <v>532</v>
      </c>
      <c r="F30" s="7">
        <v>606</v>
      </c>
    </row>
    <row r="31" spans="1:7" ht="12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2">
      <c r="A32" s="6" t="s">
        <v>121</v>
      </c>
      <c r="B32" s="6" t="s">
        <v>169</v>
      </c>
      <c r="C32" s="130">
        <v>4.5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2">
      <c r="A33" s="6" t="s">
        <v>153</v>
      </c>
      <c r="B33" s="6" t="s">
        <v>238</v>
      </c>
      <c r="C33" s="130">
        <v>4.5</v>
      </c>
      <c r="D33" s="7">
        <v>414</v>
      </c>
      <c r="E33" s="7">
        <v>655</v>
      </c>
    </row>
    <row r="34" spans="1:4" ht="12">
      <c r="A34" s="6" t="s">
        <v>93</v>
      </c>
      <c r="B34" s="6" t="s">
        <v>220</v>
      </c>
      <c r="C34" s="130"/>
      <c r="D34" s="7">
        <v>245</v>
      </c>
    </row>
    <row r="35" spans="1:8" ht="12">
      <c r="A35" s="6" t="s">
        <v>98</v>
      </c>
      <c r="B35" s="6" t="s">
        <v>109</v>
      </c>
      <c r="C35" s="130">
        <v>5.5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2">
      <c r="A36" s="6" t="s">
        <v>91</v>
      </c>
      <c r="B36" s="6" t="s">
        <v>262</v>
      </c>
      <c r="C36" s="130">
        <v>14.5</v>
      </c>
      <c r="D36" s="7">
        <v>730</v>
      </c>
    </row>
    <row r="37" spans="1:10" ht="12">
      <c r="A37" s="6" t="s">
        <v>121</v>
      </c>
      <c r="B37" s="6" t="s">
        <v>166</v>
      </c>
      <c r="C37" s="130"/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2">
      <c r="A38" s="6" t="s">
        <v>92</v>
      </c>
      <c r="B38" s="6" t="s">
        <v>151</v>
      </c>
      <c r="C38" s="130">
        <v>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2">
      <c r="A39" s="6" t="s">
        <v>96</v>
      </c>
      <c r="B39" s="6" t="s">
        <v>317</v>
      </c>
      <c r="C39" s="130"/>
      <c r="D39" s="7">
        <v>195</v>
      </c>
      <c r="E39" s="7">
        <v>583</v>
      </c>
    </row>
    <row r="40" spans="1:5" ht="12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2">
      <c r="A41" s="6" t="s">
        <v>94</v>
      </c>
      <c r="B41" s="6" t="s">
        <v>150</v>
      </c>
      <c r="C41" s="130"/>
      <c r="D41" s="7">
        <v>5</v>
      </c>
    </row>
    <row r="42" spans="1:9" ht="12">
      <c r="A42" s="6" t="s">
        <v>82</v>
      </c>
      <c r="B42" s="6" t="s">
        <v>83</v>
      </c>
      <c r="C42" s="130">
        <v>7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2">
      <c r="A43" s="6" t="s">
        <v>89</v>
      </c>
      <c r="B43" s="6" t="s">
        <v>323</v>
      </c>
      <c r="C43" s="130"/>
      <c r="D43" s="7">
        <v>220</v>
      </c>
    </row>
    <row r="44" spans="1:4" ht="12">
      <c r="A44" s="6" t="s">
        <v>97</v>
      </c>
      <c r="B44" s="6" t="s">
        <v>333</v>
      </c>
      <c r="C44" s="130">
        <v>6</v>
      </c>
      <c r="D44" s="7">
        <v>343</v>
      </c>
    </row>
    <row r="45" spans="1:7" ht="12">
      <c r="A45" s="6" t="s">
        <v>90</v>
      </c>
      <c r="B45" s="6" t="s">
        <v>318</v>
      </c>
      <c r="C45" s="130">
        <v>6</v>
      </c>
      <c r="D45" s="7">
        <v>201</v>
      </c>
      <c r="E45" s="7">
        <v>368</v>
      </c>
      <c r="F45" s="7">
        <v>509</v>
      </c>
      <c r="G45" s="7">
        <v>750</v>
      </c>
    </row>
    <row r="46" spans="1:6" ht="12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2">
      <c r="A47" s="6" t="s">
        <v>93</v>
      </c>
      <c r="B47" s="6" t="s">
        <v>272</v>
      </c>
      <c r="C47" s="130">
        <v>6</v>
      </c>
      <c r="D47" s="7">
        <v>31</v>
      </c>
      <c r="E47" s="7">
        <v>51</v>
      </c>
      <c r="F47" s="7">
        <v>440</v>
      </c>
    </row>
    <row r="48" spans="1:4" ht="12">
      <c r="A48" s="6" t="s">
        <v>95</v>
      </c>
      <c r="B48" s="6" t="s">
        <v>346</v>
      </c>
      <c r="C48" s="130">
        <v>5.5</v>
      </c>
      <c r="D48" s="7">
        <v>559</v>
      </c>
    </row>
    <row r="49" spans="1:4" ht="12">
      <c r="A49" s="6" t="s">
        <v>101</v>
      </c>
      <c r="B49" s="6" t="s">
        <v>244</v>
      </c>
      <c r="C49" s="130"/>
      <c r="D49" s="7">
        <v>460</v>
      </c>
    </row>
    <row r="50" spans="1:5" ht="12">
      <c r="A50" s="6" t="s">
        <v>101</v>
      </c>
      <c r="B50" s="6" t="s">
        <v>270</v>
      </c>
      <c r="C50" s="130">
        <v>8</v>
      </c>
      <c r="D50" s="7">
        <v>346</v>
      </c>
      <c r="E50" s="7">
        <v>586</v>
      </c>
    </row>
    <row r="51" spans="1:4" ht="12">
      <c r="A51" s="6" t="s">
        <v>125</v>
      </c>
      <c r="B51" s="6" t="s">
        <v>137</v>
      </c>
      <c r="C51" s="130"/>
      <c r="D51" s="7">
        <v>555</v>
      </c>
    </row>
    <row r="52" spans="1:4" ht="12">
      <c r="A52" s="6" t="s">
        <v>94</v>
      </c>
      <c r="B52" s="6" t="s">
        <v>339</v>
      </c>
      <c r="C52" s="130">
        <v>6</v>
      </c>
      <c r="D52" s="7">
        <v>463</v>
      </c>
    </row>
    <row r="53" spans="1:7" ht="12">
      <c r="A53" s="6" t="s">
        <v>97</v>
      </c>
      <c r="B53" s="6" t="s">
        <v>102</v>
      </c>
      <c r="C53" s="130">
        <v>6</v>
      </c>
      <c r="D53" s="7">
        <v>54</v>
      </c>
      <c r="E53" s="7">
        <v>415</v>
      </c>
      <c r="F53" s="7">
        <v>726</v>
      </c>
      <c r="G53" s="7">
        <v>749</v>
      </c>
    </row>
    <row r="54" spans="1:7" ht="12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2">
      <c r="A55" s="6" t="s">
        <v>88</v>
      </c>
      <c r="B55" s="6" t="s">
        <v>338</v>
      </c>
      <c r="C55" s="130"/>
      <c r="D55" s="7">
        <v>462</v>
      </c>
    </row>
    <row r="56" spans="1:6" ht="12">
      <c r="A56" s="6" t="s">
        <v>87</v>
      </c>
      <c r="B56" s="6" t="s">
        <v>260</v>
      </c>
      <c r="C56" s="130">
        <v>5.5</v>
      </c>
      <c r="D56" s="7">
        <v>510</v>
      </c>
      <c r="E56" s="7">
        <v>582</v>
      </c>
      <c r="F56" s="7">
        <v>628</v>
      </c>
    </row>
    <row r="57" spans="1:4" ht="12">
      <c r="A57" s="6" t="s">
        <v>156</v>
      </c>
      <c r="B57" s="6" t="s">
        <v>207</v>
      </c>
      <c r="C57" s="130"/>
      <c r="D57" s="7">
        <v>387</v>
      </c>
    </row>
    <row r="58" spans="1:4" ht="12">
      <c r="A58" s="6" t="s">
        <v>96</v>
      </c>
      <c r="B58" s="6" t="s">
        <v>337</v>
      </c>
      <c r="C58" s="130">
        <v>6</v>
      </c>
      <c r="D58" s="7">
        <v>436</v>
      </c>
    </row>
    <row r="59" spans="1:10" ht="12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2">
      <c r="A60" s="6" t="s">
        <v>95</v>
      </c>
      <c r="B60" s="6" t="s">
        <v>350</v>
      </c>
      <c r="C60" s="130">
        <v>4.5</v>
      </c>
      <c r="D60" s="7">
        <v>632</v>
      </c>
    </row>
    <row r="61" spans="1:11" ht="12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2">
      <c r="A62" s="6" t="s">
        <v>153</v>
      </c>
      <c r="B62" s="6" t="s">
        <v>152</v>
      </c>
      <c r="C62" s="130">
        <v>5</v>
      </c>
      <c r="D62" s="7">
        <v>7</v>
      </c>
    </row>
    <row r="63" spans="1:20" ht="12">
      <c r="A63" s="6" t="s">
        <v>163</v>
      </c>
      <c r="B63" s="6" t="s">
        <v>276</v>
      </c>
      <c r="C63" s="130">
        <v>5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2">
      <c r="A64" s="6" t="s">
        <v>90</v>
      </c>
      <c r="B64" s="6" t="s">
        <v>341</v>
      </c>
      <c r="C64" s="130"/>
      <c r="D64" s="7">
        <v>486</v>
      </c>
    </row>
    <row r="65" spans="1:4" ht="12">
      <c r="A65" s="6" t="s">
        <v>91</v>
      </c>
      <c r="B65" s="6" t="s">
        <v>353</v>
      </c>
      <c r="C65" s="130"/>
      <c r="D65" s="7">
        <v>680</v>
      </c>
    </row>
    <row r="66" spans="1:6" ht="12">
      <c r="A66" s="6" t="s">
        <v>93</v>
      </c>
      <c r="B66" s="6" t="s">
        <v>310</v>
      </c>
      <c r="C66" s="130">
        <v>6.5</v>
      </c>
      <c r="D66" s="7">
        <v>104</v>
      </c>
      <c r="E66" s="7">
        <v>295</v>
      </c>
      <c r="F66" s="7">
        <v>608</v>
      </c>
    </row>
    <row r="67" spans="1:15" ht="12">
      <c r="A67" s="6" t="s">
        <v>94</v>
      </c>
      <c r="B67" s="6" t="s">
        <v>300</v>
      </c>
      <c r="C67" s="130">
        <v>13</v>
      </c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2">
      <c r="A68" s="6" t="s">
        <v>94</v>
      </c>
      <c r="B68" s="6" t="s">
        <v>124</v>
      </c>
      <c r="C68" s="130">
        <v>7</v>
      </c>
      <c r="D68" s="7">
        <v>27</v>
      </c>
      <c r="E68" s="7">
        <v>437</v>
      </c>
    </row>
    <row r="69" spans="1:4" ht="12">
      <c r="A69" s="6" t="s">
        <v>88</v>
      </c>
      <c r="B69" s="6" t="s">
        <v>214</v>
      </c>
      <c r="C69" s="130">
        <v>13.5</v>
      </c>
      <c r="D69" s="7">
        <v>223</v>
      </c>
    </row>
    <row r="70" spans="1:4" ht="12">
      <c r="A70" s="6" t="s">
        <v>95</v>
      </c>
      <c r="B70" s="6" t="s">
        <v>254</v>
      </c>
      <c r="C70" s="130"/>
      <c r="D70" s="7">
        <v>558</v>
      </c>
    </row>
    <row r="71" spans="1:9" ht="12">
      <c r="A71" s="6" t="s">
        <v>163</v>
      </c>
      <c r="B71" s="6" t="s">
        <v>196</v>
      </c>
      <c r="C71" s="130"/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2">
      <c r="A72" s="6" t="s">
        <v>101</v>
      </c>
      <c r="B72" s="6" t="s">
        <v>99</v>
      </c>
      <c r="C72" s="130">
        <v>7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2">
      <c r="A73" s="6" t="s">
        <v>101</v>
      </c>
      <c r="B73" s="6" t="s">
        <v>119</v>
      </c>
      <c r="C73" s="130">
        <v>6</v>
      </c>
      <c r="D73" s="7">
        <v>507</v>
      </c>
      <c r="E73" s="7">
        <v>652</v>
      </c>
      <c r="F73" s="7">
        <v>725</v>
      </c>
    </row>
    <row r="74" spans="1:10" ht="12">
      <c r="A74" s="6" t="s">
        <v>163</v>
      </c>
      <c r="B74" s="6" t="s">
        <v>335</v>
      </c>
      <c r="C74" s="130">
        <v>6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2">
      <c r="A75" s="6" t="s">
        <v>156</v>
      </c>
      <c r="B75" s="6" t="s">
        <v>311</v>
      </c>
      <c r="C75" s="130"/>
      <c r="D75" s="7">
        <v>129</v>
      </c>
    </row>
    <row r="76" spans="1:4" ht="12">
      <c r="A76" s="6" t="s">
        <v>82</v>
      </c>
      <c r="B76" s="6" t="s">
        <v>149</v>
      </c>
      <c r="C76" s="130">
        <v>6</v>
      </c>
      <c r="D76" s="7">
        <v>4</v>
      </c>
    </row>
    <row r="77" spans="1:5" ht="12">
      <c r="A77" s="6" t="s">
        <v>98</v>
      </c>
      <c r="B77" s="6" t="s">
        <v>208</v>
      </c>
      <c r="C77" s="130">
        <v>5</v>
      </c>
      <c r="D77" s="7">
        <v>173</v>
      </c>
      <c r="E77" s="7">
        <v>487</v>
      </c>
    </row>
    <row r="78" spans="1:5" ht="12">
      <c r="A78" s="6" t="s">
        <v>98</v>
      </c>
      <c r="B78" s="6" t="s">
        <v>215</v>
      </c>
      <c r="C78" s="130"/>
      <c r="D78" s="7">
        <v>605</v>
      </c>
      <c r="E78" s="7">
        <v>728</v>
      </c>
    </row>
    <row r="79" spans="1:4" ht="12">
      <c r="A79" s="6" t="s">
        <v>97</v>
      </c>
      <c r="B79" s="6" t="s">
        <v>332</v>
      </c>
      <c r="C79" s="130"/>
      <c r="D79" s="7">
        <v>339</v>
      </c>
    </row>
    <row r="80" spans="1:4" ht="12">
      <c r="A80" s="6" t="s">
        <v>153</v>
      </c>
      <c r="B80" s="6" t="s">
        <v>334</v>
      </c>
      <c r="C80" s="130"/>
      <c r="D80" s="7">
        <v>416</v>
      </c>
    </row>
    <row r="81" spans="1:8" ht="12">
      <c r="A81" s="6" t="s">
        <v>94</v>
      </c>
      <c r="B81" s="6" t="s">
        <v>326</v>
      </c>
      <c r="C81" s="130">
        <v>5.5</v>
      </c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2">
      <c r="A82" s="6" t="s">
        <v>153</v>
      </c>
      <c r="B82" s="6" t="s">
        <v>223</v>
      </c>
      <c r="C82" s="130">
        <v>7</v>
      </c>
      <c r="D82" s="7">
        <v>391</v>
      </c>
    </row>
    <row r="83" spans="1:6" ht="12">
      <c r="A83" s="6" t="s">
        <v>163</v>
      </c>
      <c r="B83" s="6" t="s">
        <v>325</v>
      </c>
      <c r="C83" s="130">
        <v>5</v>
      </c>
      <c r="D83" s="7">
        <v>225</v>
      </c>
      <c r="E83" s="7">
        <v>464</v>
      </c>
      <c r="F83" s="7">
        <v>703</v>
      </c>
    </row>
    <row r="84" spans="1:5" ht="12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2">
      <c r="A85" s="8" t="s">
        <v>96</v>
      </c>
      <c r="B85" s="8" t="s">
        <v>106</v>
      </c>
      <c r="C85" s="130">
        <v>5.5</v>
      </c>
      <c r="D85" s="7">
        <v>563</v>
      </c>
      <c r="E85" s="7">
        <v>588</v>
      </c>
    </row>
    <row r="86" spans="1:4" ht="12">
      <c r="A86" s="8" t="s">
        <v>156</v>
      </c>
      <c r="B86" s="8" t="s">
        <v>355</v>
      </c>
      <c r="C86" s="130">
        <v>12</v>
      </c>
      <c r="D86" s="7">
        <v>686</v>
      </c>
    </row>
    <row r="87" spans="1:4" ht="12">
      <c r="A87" s="8" t="s">
        <v>91</v>
      </c>
      <c r="B87" s="8" t="s">
        <v>84</v>
      </c>
      <c r="C87" s="130">
        <v>7</v>
      </c>
      <c r="D87" s="7">
        <v>614</v>
      </c>
    </row>
    <row r="88" spans="1:23" ht="12">
      <c r="A88" s="8" t="s">
        <v>163</v>
      </c>
      <c r="B88" s="8" t="s">
        <v>216</v>
      </c>
      <c r="C88" s="130"/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2">
      <c r="A89" s="8" t="s">
        <v>94</v>
      </c>
      <c r="B89" s="8" t="s">
        <v>320</v>
      </c>
      <c r="C89" s="130">
        <v>6</v>
      </c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2">
      <c r="A90" s="8" t="s">
        <v>121</v>
      </c>
      <c r="B90" s="8" t="s">
        <v>175</v>
      </c>
      <c r="C90" s="130">
        <v>6</v>
      </c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2">
      <c r="A91" s="8" t="s">
        <v>89</v>
      </c>
      <c r="B91" s="8" t="s">
        <v>359</v>
      </c>
      <c r="C91" s="130"/>
      <c r="D91" s="7">
        <v>734</v>
      </c>
    </row>
    <row r="92" spans="1:14" ht="12">
      <c r="A92" s="8" t="s">
        <v>91</v>
      </c>
      <c r="B92" s="8" t="s">
        <v>157</v>
      </c>
      <c r="C92" s="130"/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2">
      <c r="A93" s="8" t="s">
        <v>94</v>
      </c>
      <c r="B93" s="8" t="s">
        <v>139</v>
      </c>
      <c r="C93" s="130"/>
      <c r="D93" s="7">
        <v>663</v>
      </c>
    </row>
    <row r="94" spans="1:4" ht="12">
      <c r="A94" s="8" t="s">
        <v>98</v>
      </c>
      <c r="B94" s="8" t="s">
        <v>336</v>
      </c>
      <c r="C94" s="130"/>
      <c r="D94" s="7">
        <v>424</v>
      </c>
    </row>
    <row r="95" spans="1:7" ht="12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2">
      <c r="A96" s="8" t="s">
        <v>92</v>
      </c>
      <c r="B96" s="8" t="s">
        <v>172</v>
      </c>
      <c r="C96" s="130">
        <v>6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2">
      <c r="A97" s="8" t="s">
        <v>125</v>
      </c>
      <c r="B97" s="8" t="s">
        <v>193</v>
      </c>
      <c r="C97" s="130">
        <v>5.5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2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2">
      <c r="A99" s="8" t="s">
        <v>89</v>
      </c>
      <c r="B99" s="8" t="s">
        <v>292</v>
      </c>
      <c r="C99" s="130">
        <v>5</v>
      </c>
      <c r="D99" s="7">
        <v>12</v>
      </c>
    </row>
    <row r="100" spans="1:9" ht="12">
      <c r="A100" s="8" t="s">
        <v>101</v>
      </c>
      <c r="B100" s="8" t="s">
        <v>129</v>
      </c>
      <c r="C100" s="130">
        <v>18.5</v>
      </c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2">
      <c r="A101" s="8" t="s">
        <v>88</v>
      </c>
      <c r="B101" s="8" t="s">
        <v>264</v>
      </c>
      <c r="C101" s="130"/>
      <c r="D101" s="7">
        <v>589</v>
      </c>
    </row>
    <row r="102" spans="1:8" ht="12">
      <c r="A102" s="8" t="s">
        <v>88</v>
      </c>
      <c r="B102" s="8" t="s">
        <v>127</v>
      </c>
      <c r="C102" s="130"/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2">
      <c r="A103" s="8" t="s">
        <v>87</v>
      </c>
      <c r="B103" s="8" t="s">
        <v>182</v>
      </c>
      <c r="C103" s="130"/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2">
      <c r="A104" s="8" t="s">
        <v>90</v>
      </c>
      <c r="B104" s="8" t="s">
        <v>347</v>
      </c>
      <c r="C104" s="130"/>
      <c r="D104" s="7">
        <v>587</v>
      </c>
    </row>
    <row r="105" spans="1:4" ht="12">
      <c r="A105" s="8" t="s">
        <v>163</v>
      </c>
      <c r="B105" s="8" t="s">
        <v>315</v>
      </c>
      <c r="C105" s="130">
        <v>5.5</v>
      </c>
      <c r="D105" s="7">
        <v>185</v>
      </c>
    </row>
    <row r="106" spans="1:5" ht="12">
      <c r="A106" s="8" t="s">
        <v>163</v>
      </c>
      <c r="B106" s="8" t="s">
        <v>204</v>
      </c>
      <c r="C106" s="130">
        <v>5.5</v>
      </c>
      <c r="D106" s="7">
        <v>35</v>
      </c>
      <c r="E106" s="7">
        <v>567</v>
      </c>
    </row>
    <row r="107" spans="1:6" ht="12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2">
      <c r="A108" s="8" t="s">
        <v>92</v>
      </c>
      <c r="B108" s="8" t="s">
        <v>159</v>
      </c>
      <c r="C108" s="130"/>
      <c r="D108" s="7">
        <v>16</v>
      </c>
    </row>
    <row r="109" spans="1:4" ht="12">
      <c r="A109" s="8" t="s">
        <v>153</v>
      </c>
      <c r="B109" s="8" t="s">
        <v>234</v>
      </c>
      <c r="C109" s="130"/>
      <c r="D109" s="7">
        <v>15</v>
      </c>
    </row>
    <row r="110" spans="1:5" ht="12">
      <c r="A110" s="8" t="s">
        <v>94</v>
      </c>
      <c r="B110" s="8" t="s">
        <v>354</v>
      </c>
      <c r="C110" s="130">
        <v>6.5</v>
      </c>
      <c r="D110" s="7">
        <v>685</v>
      </c>
      <c r="E110" s="7">
        <v>709</v>
      </c>
    </row>
    <row r="111" spans="1:7" ht="12">
      <c r="A111" s="8" t="s">
        <v>101</v>
      </c>
      <c r="B111" s="8" t="s">
        <v>123</v>
      </c>
      <c r="C111" s="130">
        <v>8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2">
      <c r="A112" s="8" t="s">
        <v>90</v>
      </c>
      <c r="B112" s="8" t="s">
        <v>288</v>
      </c>
      <c r="C112" s="130">
        <v>3.5</v>
      </c>
      <c r="D112" s="7">
        <v>210</v>
      </c>
    </row>
    <row r="113" spans="1:5" ht="12">
      <c r="A113" s="8" t="s">
        <v>82</v>
      </c>
      <c r="B113" s="8" t="s">
        <v>250</v>
      </c>
      <c r="C113" s="130">
        <v>13.5</v>
      </c>
      <c r="D113" s="7">
        <v>138</v>
      </c>
      <c r="E113" s="7">
        <v>570</v>
      </c>
    </row>
    <row r="114" spans="1:12" ht="12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2">
      <c r="A115" s="8" t="s">
        <v>82</v>
      </c>
      <c r="B115" s="8" t="s">
        <v>191</v>
      </c>
      <c r="C115" s="130"/>
      <c r="D115" s="7">
        <v>61</v>
      </c>
      <c r="E115" s="7">
        <v>155</v>
      </c>
      <c r="F115" s="7">
        <v>469</v>
      </c>
      <c r="G115" s="7">
        <v>611</v>
      </c>
    </row>
    <row r="116" spans="1:4" ht="12">
      <c r="A116" s="8" t="s">
        <v>101</v>
      </c>
      <c r="B116" s="8" t="s">
        <v>368</v>
      </c>
      <c r="C116" s="130">
        <v>6.5</v>
      </c>
      <c r="D116" s="7">
        <v>498</v>
      </c>
    </row>
    <row r="117" spans="1:6" ht="12">
      <c r="A117" s="8" t="s">
        <v>96</v>
      </c>
      <c r="B117" s="8" t="s">
        <v>202</v>
      </c>
      <c r="C117" s="130"/>
      <c r="D117" s="7">
        <v>180</v>
      </c>
      <c r="E117" s="7">
        <v>203</v>
      </c>
      <c r="F117" s="7">
        <v>397</v>
      </c>
    </row>
    <row r="118" spans="1:5" ht="12">
      <c r="A118" s="8" t="s">
        <v>89</v>
      </c>
      <c r="B118" s="8" t="s">
        <v>291</v>
      </c>
      <c r="C118" s="130">
        <v>5</v>
      </c>
      <c r="D118" s="7">
        <v>354</v>
      </c>
      <c r="E118" s="7">
        <v>522</v>
      </c>
    </row>
    <row r="119" spans="1:5" ht="12">
      <c r="A119" s="8" t="s">
        <v>153</v>
      </c>
      <c r="B119" s="8" t="s">
        <v>236</v>
      </c>
      <c r="C119" s="130"/>
      <c r="D119" s="7">
        <v>399</v>
      </c>
      <c r="E119" s="7">
        <v>616</v>
      </c>
    </row>
    <row r="120" spans="1:5" ht="12">
      <c r="A120" s="8" t="s">
        <v>97</v>
      </c>
      <c r="B120" s="8" t="s">
        <v>344</v>
      </c>
      <c r="C120" s="130">
        <v>6</v>
      </c>
      <c r="D120" s="7">
        <v>520</v>
      </c>
      <c r="E120" s="7">
        <v>683</v>
      </c>
    </row>
    <row r="121" spans="1:19" ht="12">
      <c r="A121" s="8" t="s">
        <v>91</v>
      </c>
      <c r="B121" s="8" t="s">
        <v>176</v>
      </c>
      <c r="C121" s="130">
        <v>13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2">
      <c r="A122" s="8" t="s">
        <v>163</v>
      </c>
      <c r="B122" s="8" t="s">
        <v>277</v>
      </c>
      <c r="C122" s="130">
        <v>5.5</v>
      </c>
      <c r="D122" s="7">
        <v>688</v>
      </c>
    </row>
    <row r="123" spans="1:5" ht="12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2">
      <c r="A124" s="8" t="s">
        <v>92</v>
      </c>
      <c r="B124" s="8" t="s">
        <v>345</v>
      </c>
      <c r="C124" s="130"/>
      <c r="D124" s="7">
        <v>542</v>
      </c>
    </row>
    <row r="125" spans="1:12" ht="12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2">
      <c r="A126" s="8" t="s">
        <v>89</v>
      </c>
      <c r="B126" s="8" t="s">
        <v>112</v>
      </c>
      <c r="C126" s="130">
        <v>11</v>
      </c>
      <c r="D126" s="7">
        <v>371</v>
      </c>
      <c r="E126" s="7">
        <v>636</v>
      </c>
    </row>
    <row r="127" spans="1:5" ht="12">
      <c r="A127" s="8" t="s">
        <v>125</v>
      </c>
      <c r="B127" s="8" t="s">
        <v>100</v>
      </c>
      <c r="C127" s="130">
        <v>5.5</v>
      </c>
      <c r="D127" s="7">
        <v>206</v>
      </c>
      <c r="E127" s="7">
        <v>732</v>
      </c>
    </row>
    <row r="128" spans="1:5" ht="12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2">
      <c r="A129" s="8" t="s">
        <v>92</v>
      </c>
      <c r="B129" s="8" t="s">
        <v>180</v>
      </c>
      <c r="C129" s="130">
        <v>10.5</v>
      </c>
      <c r="D129" s="7">
        <v>257</v>
      </c>
      <c r="E129" s="7">
        <v>422</v>
      </c>
      <c r="F129" s="7">
        <v>445</v>
      </c>
    </row>
    <row r="130" spans="1:5" ht="12">
      <c r="A130" s="8" t="s">
        <v>121</v>
      </c>
      <c r="B130" s="8" t="s">
        <v>198</v>
      </c>
      <c r="C130" s="130">
        <v>5</v>
      </c>
      <c r="D130" s="7">
        <v>421</v>
      </c>
      <c r="E130" s="7">
        <v>471</v>
      </c>
    </row>
    <row r="131" spans="1:5" ht="12">
      <c r="A131" s="8" t="s">
        <v>82</v>
      </c>
      <c r="B131" s="8" t="s">
        <v>171</v>
      </c>
      <c r="C131" s="130">
        <v>11.5</v>
      </c>
      <c r="D131" s="7">
        <v>470</v>
      </c>
      <c r="E131" s="7">
        <v>731</v>
      </c>
    </row>
    <row r="132" spans="1:5" ht="12">
      <c r="A132" s="8" t="s">
        <v>156</v>
      </c>
      <c r="B132" s="8" t="s">
        <v>218</v>
      </c>
      <c r="C132" s="130">
        <v>6</v>
      </c>
      <c r="D132" s="7">
        <v>402</v>
      </c>
      <c r="E132" s="7">
        <v>618</v>
      </c>
    </row>
    <row r="133" spans="1:5" ht="12">
      <c r="A133" s="8" t="s">
        <v>88</v>
      </c>
      <c r="B133" s="8" t="s">
        <v>342</v>
      </c>
      <c r="C133" s="130">
        <v>6</v>
      </c>
      <c r="D133" s="7">
        <v>492</v>
      </c>
      <c r="E133" s="7">
        <v>758</v>
      </c>
    </row>
    <row r="134" spans="1:5" ht="12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2">
      <c r="A135" s="8" t="s">
        <v>101</v>
      </c>
      <c r="B135" s="8" t="s">
        <v>253</v>
      </c>
      <c r="C135" s="130">
        <v>9</v>
      </c>
      <c r="D135" s="7">
        <v>234</v>
      </c>
      <c r="E135" s="7">
        <v>546</v>
      </c>
    </row>
    <row r="136" spans="1:20" ht="12">
      <c r="A136" s="8" t="s">
        <v>163</v>
      </c>
      <c r="B136" s="8" t="s">
        <v>289</v>
      </c>
      <c r="C136" s="130">
        <v>6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2">
      <c r="A137" s="8" t="s">
        <v>156</v>
      </c>
      <c r="B137" s="8" t="s">
        <v>282</v>
      </c>
      <c r="C137" s="130">
        <v>6</v>
      </c>
      <c r="D137" s="7">
        <v>733</v>
      </c>
    </row>
    <row r="138" spans="1:7" ht="12">
      <c r="A138" s="8" t="s">
        <v>153</v>
      </c>
      <c r="B138" s="8" t="s">
        <v>173</v>
      </c>
      <c r="C138" s="130">
        <v>4.5</v>
      </c>
      <c r="D138" s="7">
        <v>39</v>
      </c>
      <c r="E138" s="7">
        <v>59</v>
      </c>
      <c r="F138" s="7">
        <v>638</v>
      </c>
      <c r="G138" s="7">
        <v>712</v>
      </c>
    </row>
    <row r="139" spans="1:4" ht="12">
      <c r="A139" s="8" t="s">
        <v>87</v>
      </c>
      <c r="B139" s="8" t="s">
        <v>321</v>
      </c>
      <c r="C139" s="130">
        <v>5.5</v>
      </c>
      <c r="D139" s="7">
        <v>208</v>
      </c>
    </row>
    <row r="140" spans="1:4" ht="12">
      <c r="A140" s="8" t="s">
        <v>98</v>
      </c>
      <c r="B140" s="8" t="s">
        <v>351</v>
      </c>
      <c r="C140" s="130">
        <v>5.5</v>
      </c>
      <c r="D140" s="7">
        <v>637</v>
      </c>
    </row>
    <row r="141" spans="1:10" ht="12">
      <c r="A141" s="8" t="s">
        <v>88</v>
      </c>
      <c r="B141" s="8" t="s">
        <v>312</v>
      </c>
      <c r="C141" s="130">
        <v>7</v>
      </c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2">
      <c r="A142" s="8" t="s">
        <v>153</v>
      </c>
      <c r="B142" s="8" t="s">
        <v>304</v>
      </c>
      <c r="C142" s="130"/>
      <c r="D142" s="7">
        <v>85</v>
      </c>
      <c r="E142" s="7">
        <v>472</v>
      </c>
    </row>
    <row r="143" spans="1:4" ht="12">
      <c r="A143" s="8" t="s">
        <v>92</v>
      </c>
      <c r="B143" s="8" t="s">
        <v>142</v>
      </c>
      <c r="C143" s="130">
        <v>4.5</v>
      </c>
      <c r="D143" s="7">
        <v>378</v>
      </c>
    </row>
    <row r="144" spans="1:4" ht="12">
      <c r="A144" s="8" t="s">
        <v>93</v>
      </c>
      <c r="B144" s="8" t="s">
        <v>130</v>
      </c>
      <c r="C144" s="130">
        <v>7</v>
      </c>
      <c r="D144" s="7">
        <v>447</v>
      </c>
    </row>
    <row r="145" spans="1:4" ht="12">
      <c r="A145" s="8" t="s">
        <v>93</v>
      </c>
      <c r="B145" s="8" t="s">
        <v>174</v>
      </c>
      <c r="C145" s="130"/>
      <c r="D145" s="7">
        <v>448</v>
      </c>
    </row>
    <row r="146" spans="1:7" ht="12">
      <c r="A146" s="8" t="s">
        <v>125</v>
      </c>
      <c r="B146" s="8" t="s">
        <v>313</v>
      </c>
      <c r="C146" s="130">
        <v>6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2">
      <c r="A147" s="8" t="s">
        <v>82</v>
      </c>
      <c r="B147" s="8" t="s">
        <v>331</v>
      </c>
      <c r="C147" s="130"/>
      <c r="D147" s="7">
        <v>329</v>
      </c>
    </row>
    <row r="148" spans="1:7" ht="12">
      <c r="A148" s="8" t="s">
        <v>88</v>
      </c>
      <c r="B148" s="8" t="s">
        <v>293</v>
      </c>
      <c r="C148" s="130">
        <v>5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2">
      <c r="A149" s="8" t="s">
        <v>97</v>
      </c>
      <c r="B149" s="8" t="s">
        <v>296</v>
      </c>
      <c r="C149" s="130"/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2">
      <c r="A150" s="9" t="s">
        <v>121</v>
      </c>
      <c r="B150" s="9" t="s">
        <v>164</v>
      </c>
      <c r="C150" s="130">
        <v>6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2">
      <c r="A151" s="9" t="s">
        <v>125</v>
      </c>
      <c r="B151" s="9" t="s">
        <v>294</v>
      </c>
      <c r="C151" s="130"/>
      <c r="D151" s="7">
        <v>24</v>
      </c>
    </row>
    <row r="152" spans="1:7" ht="12">
      <c r="A152" s="9" t="s">
        <v>89</v>
      </c>
      <c r="B152" s="9" t="s">
        <v>205</v>
      </c>
      <c r="C152" s="130"/>
      <c r="D152" s="7">
        <v>334</v>
      </c>
      <c r="E152" s="7">
        <v>524</v>
      </c>
      <c r="F152" s="7">
        <v>597</v>
      </c>
      <c r="G152" s="7">
        <v>764</v>
      </c>
    </row>
    <row r="153" spans="1:4" ht="12">
      <c r="A153" s="9" t="s">
        <v>95</v>
      </c>
      <c r="B153" s="9" t="s">
        <v>265</v>
      </c>
      <c r="C153" s="130">
        <v>6</v>
      </c>
      <c r="D153" s="7">
        <v>21</v>
      </c>
    </row>
    <row r="154" spans="1:8" ht="12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2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2">
      <c r="A156" s="9" t="s">
        <v>125</v>
      </c>
      <c r="B156" s="9" t="s">
        <v>194</v>
      </c>
      <c r="C156" s="130"/>
      <c r="D156" s="7">
        <v>575</v>
      </c>
    </row>
    <row r="157" spans="1:7" ht="12">
      <c r="A157" s="9" t="s">
        <v>163</v>
      </c>
      <c r="B157" s="9" t="s">
        <v>162</v>
      </c>
      <c r="C157" s="130"/>
      <c r="D157" s="7">
        <v>22</v>
      </c>
      <c r="E157" s="7">
        <v>407</v>
      </c>
      <c r="F157" s="7">
        <v>455</v>
      </c>
      <c r="G157" s="7">
        <v>719</v>
      </c>
    </row>
    <row r="158" spans="1:6" ht="12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2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2">
      <c r="A160" s="9" t="s">
        <v>82</v>
      </c>
      <c r="B160" s="9" t="s">
        <v>252</v>
      </c>
      <c r="C160" s="130">
        <v>5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2">
      <c r="A161" s="9" t="s">
        <v>96</v>
      </c>
      <c r="B161" s="9" t="s">
        <v>206</v>
      </c>
      <c r="C161" s="130"/>
      <c r="D161" s="7">
        <v>216</v>
      </c>
    </row>
    <row r="162" spans="1:6" ht="12">
      <c r="A162" s="9" t="s">
        <v>95</v>
      </c>
      <c r="B162" s="9" t="s">
        <v>306</v>
      </c>
      <c r="C162" s="130">
        <v>12</v>
      </c>
      <c r="D162" s="7">
        <v>93</v>
      </c>
      <c r="E162" s="7">
        <v>285</v>
      </c>
      <c r="F162" s="7">
        <v>694</v>
      </c>
    </row>
    <row r="163" spans="1:7" ht="12">
      <c r="A163" s="9" t="s">
        <v>156</v>
      </c>
      <c r="B163" s="9" t="s">
        <v>297</v>
      </c>
      <c r="C163" s="130">
        <v>6.5</v>
      </c>
      <c r="D163" s="7">
        <v>45</v>
      </c>
      <c r="E163" s="7">
        <v>69</v>
      </c>
      <c r="F163" s="7">
        <v>429</v>
      </c>
      <c r="G163" s="7">
        <v>451</v>
      </c>
    </row>
    <row r="164" spans="1:4" ht="12">
      <c r="A164" s="9" t="s">
        <v>97</v>
      </c>
      <c r="B164" s="9" t="s">
        <v>222</v>
      </c>
      <c r="C164" s="130">
        <v>5</v>
      </c>
      <c r="D164" s="7">
        <v>742</v>
      </c>
    </row>
    <row r="165" spans="1:5" ht="12">
      <c r="A165" s="9" t="s">
        <v>94</v>
      </c>
      <c r="B165" s="9" t="s">
        <v>343</v>
      </c>
      <c r="C165" s="130">
        <v>6</v>
      </c>
      <c r="D165" s="7">
        <v>503</v>
      </c>
      <c r="E165" s="7">
        <v>620</v>
      </c>
    </row>
    <row r="166" spans="1:7" ht="12">
      <c r="A166" s="9" t="s">
        <v>96</v>
      </c>
      <c r="B166" s="9" t="s">
        <v>85</v>
      </c>
      <c r="C166" s="130">
        <v>6</v>
      </c>
      <c r="D166" s="7">
        <v>189</v>
      </c>
      <c r="E166" s="7">
        <v>286</v>
      </c>
      <c r="F166" s="7">
        <v>623</v>
      </c>
      <c r="G166" s="7">
        <v>740</v>
      </c>
    </row>
    <row r="167" spans="1:10" ht="12">
      <c r="A167" s="9" t="s">
        <v>163</v>
      </c>
      <c r="B167" s="9" t="s">
        <v>308</v>
      </c>
      <c r="C167" s="130">
        <v>5.5</v>
      </c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2">
      <c r="A168" s="9" t="s">
        <v>121</v>
      </c>
      <c r="B168" s="9" t="s">
        <v>322</v>
      </c>
      <c r="C168" s="130">
        <v>6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2">
      <c r="A169" s="9" t="s">
        <v>82</v>
      </c>
      <c r="B169" s="9" t="s">
        <v>136</v>
      </c>
      <c r="C169" s="130">
        <v>11.5</v>
      </c>
      <c r="D169" s="7">
        <v>19</v>
      </c>
    </row>
    <row r="170" spans="1:14" ht="12">
      <c r="A170" s="9" t="s">
        <v>89</v>
      </c>
      <c r="B170" s="9" t="s">
        <v>290</v>
      </c>
      <c r="C170" s="130">
        <v>5</v>
      </c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2">
      <c r="A171" s="9" t="s">
        <v>91</v>
      </c>
      <c r="B171" s="9" t="s">
        <v>105</v>
      </c>
      <c r="C171" s="130">
        <v>11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2">
      <c r="A172" s="9" t="s">
        <v>90</v>
      </c>
      <c r="B172" s="9" t="s">
        <v>104</v>
      </c>
      <c r="C172" s="130">
        <v>6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2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2">
      <c r="A174" s="9" t="s">
        <v>163</v>
      </c>
      <c r="B174" s="9" t="s">
        <v>328</v>
      </c>
      <c r="C174" s="130">
        <v>5</v>
      </c>
      <c r="D174" s="7">
        <v>262</v>
      </c>
    </row>
    <row r="175" spans="1:7" ht="12">
      <c r="A175" s="9" t="s">
        <v>156</v>
      </c>
      <c r="B175" s="9" t="s">
        <v>177</v>
      </c>
      <c r="C175" s="130">
        <v>6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2">
      <c r="A176" s="9" t="s">
        <v>101</v>
      </c>
      <c r="B176" s="9" t="s">
        <v>200</v>
      </c>
      <c r="C176" s="130">
        <v>9</v>
      </c>
      <c r="D176" s="7">
        <v>381</v>
      </c>
      <c r="E176" s="7">
        <v>405</v>
      </c>
      <c r="F176" s="7">
        <v>475</v>
      </c>
      <c r="G176" s="7">
        <v>600</v>
      </c>
    </row>
    <row r="177" spans="1:4" ht="12">
      <c r="A177" s="9" t="s">
        <v>163</v>
      </c>
      <c r="B177" s="9" t="s">
        <v>287</v>
      </c>
      <c r="C177" s="130"/>
      <c r="D177" s="7">
        <v>191</v>
      </c>
    </row>
    <row r="178" spans="1:4" ht="12">
      <c r="A178" s="9" t="s">
        <v>90</v>
      </c>
      <c r="B178" s="9" t="s">
        <v>357</v>
      </c>
      <c r="C178" s="130"/>
      <c r="D178" s="7">
        <v>693</v>
      </c>
    </row>
    <row r="179" spans="1:4" ht="12">
      <c r="A179" s="9" t="s">
        <v>91</v>
      </c>
      <c r="B179" s="9" t="s">
        <v>316</v>
      </c>
      <c r="C179" s="130">
        <v>10</v>
      </c>
      <c r="D179" s="7">
        <v>187</v>
      </c>
    </row>
    <row r="180" spans="1:4" ht="12">
      <c r="A180" s="9" t="s">
        <v>82</v>
      </c>
      <c r="B180" s="9" t="s">
        <v>240</v>
      </c>
      <c r="C180" s="130"/>
      <c r="D180" s="7">
        <v>431</v>
      </c>
    </row>
    <row r="181" spans="1:4" ht="12">
      <c r="A181" s="9" t="s">
        <v>88</v>
      </c>
      <c r="B181" s="9" t="s">
        <v>349</v>
      </c>
      <c r="C181" s="130"/>
      <c r="D181" s="7">
        <v>622</v>
      </c>
    </row>
    <row r="182" spans="1:19" ht="12">
      <c r="A182" s="9" t="s">
        <v>92</v>
      </c>
      <c r="B182" s="9" t="s">
        <v>86</v>
      </c>
      <c r="C182" s="130">
        <v>4.5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2">
      <c r="A183" s="9" t="s">
        <v>92</v>
      </c>
      <c r="B183" s="9" t="s">
        <v>307</v>
      </c>
      <c r="C183" s="130">
        <v>6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2">
      <c r="A184" s="9" t="s">
        <v>103</v>
      </c>
      <c r="B184" s="9" t="s">
        <v>356</v>
      </c>
      <c r="C184" s="130">
        <v>6</v>
      </c>
      <c r="D184" s="7">
        <v>692</v>
      </c>
    </row>
    <row r="185" spans="1:16" ht="12">
      <c r="A185" s="9" t="s">
        <v>88</v>
      </c>
      <c r="B185" s="9" t="s">
        <v>187</v>
      </c>
      <c r="C185" s="130">
        <v>5.5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2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2">
      <c r="A187" s="9"/>
      <c r="B187" s="9"/>
      <c r="C187" t="s">
        <v>367</v>
      </c>
    </row>
    <row r="188" spans="1:3" ht="12">
      <c r="A188" s="9"/>
      <c r="B188" s="9"/>
      <c r="C188" s="9"/>
    </row>
    <row r="189" spans="1:3" ht="12">
      <c r="A189" s="9"/>
      <c r="B189" s="9"/>
      <c r="C189" s="9"/>
    </row>
    <row r="190" spans="1:3" ht="12">
      <c r="A190" s="9"/>
      <c r="B190" s="9"/>
      <c r="C190" s="9"/>
    </row>
    <row r="191" spans="1:3" s="10" customFormat="1" ht="12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2">
      <c r="A194" s="9"/>
      <c r="B194" s="9"/>
      <c r="C194" s="9"/>
    </row>
    <row r="195" spans="1:3" ht="12">
      <c r="A195" s="9"/>
      <c r="B195" s="9"/>
      <c r="C195" s="9"/>
    </row>
    <row r="196" spans="1:3" ht="12">
      <c r="A196" s="9"/>
      <c r="B196" s="9"/>
      <c r="C196" s="9"/>
    </row>
    <row r="197" spans="1:3" ht="12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7539062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75390625" style="125" bestFit="1" customWidth="1"/>
    <col min="9" max="16384" width="25.7539062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371</v>
      </c>
      <c r="E2" s="21">
        <v>6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371</v>
      </c>
      <c r="E3" s="26">
        <v>6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372</v>
      </c>
      <c r="E4" s="31"/>
      <c r="F4" s="27">
        <f>IF(E4&lt;&gt;0,VLOOKUP(B4,conteggi!$B$10:$D$83,3),0)</f>
        <v>0</v>
      </c>
      <c r="G4" s="32">
        <f>SUM(E2:E24)+G5</f>
        <v>69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374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371</v>
      </c>
      <c r="E6" s="31">
        <v>5</v>
      </c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374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374</v>
      </c>
      <c r="E9" s="26"/>
      <c r="F9" s="27">
        <f>IF(E9&lt;&gt;0,VLOOKUP(B9,conteggi!$B$10:$D$83,3),0)</f>
        <v>0</v>
      </c>
      <c r="H9" s="123"/>
      <c r="I9" s="35" t="s">
        <v>375</v>
      </c>
      <c r="J9" s="36" t="s">
        <v>376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371</v>
      </c>
      <c r="E10" s="110">
        <v>5.5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371</v>
      </c>
      <c r="E11" s="45">
        <v>8</v>
      </c>
      <c r="F11" s="41">
        <f>IF(E11&lt;&gt;0,VLOOKUP(B11,conteggi!$B$84:$D$149,3),0)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371</v>
      </c>
      <c r="E12" s="49">
        <v>5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371</v>
      </c>
      <c r="E13" s="45"/>
      <c r="F13" s="41">
        <f>IF(E13&lt;&gt;0,VLOOKUP(B13,conteggi!$B$84:$D$149,3),0)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372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374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374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371</v>
      </c>
      <c r="E18" s="40">
        <v>5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371</v>
      </c>
      <c r="E19" s="55">
        <v>11.5</v>
      </c>
      <c r="F19" s="15">
        <f>IF(E19&lt;&gt;0,VLOOKUP(B19,conteggi!$B$150:$D$185,3),0)</f>
        <v>1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371</v>
      </c>
      <c r="E20" s="59">
        <v>11</v>
      </c>
      <c r="F20" s="15">
        <f>IF(E20&lt;&gt;0,VLOOKUP(B20,conteggi!$B$150:$D$185,3),0)</f>
        <v>1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371</v>
      </c>
      <c r="E21" s="55">
        <v>6</v>
      </c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372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/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374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371</v>
      </c>
      <c r="E26" s="21">
        <v>10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374</v>
      </c>
      <c r="E27" s="26"/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371</v>
      </c>
      <c r="E28" s="31">
        <v>6</v>
      </c>
      <c r="F28" s="27">
        <f>IF(E28&lt;&gt;0,VLOOKUP(B28,conteggi!$B$10:$D$83,3),0)</f>
        <v>0</v>
      </c>
      <c r="G28" s="32">
        <f>SUM(E26:E48)+G29</f>
        <v>71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372</v>
      </c>
      <c r="E29" s="26">
        <v>5</v>
      </c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373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371</v>
      </c>
      <c r="E31" s="26">
        <v>6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374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371</v>
      </c>
      <c r="E33" s="26">
        <v>4.5</v>
      </c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371</v>
      </c>
      <c r="E34" s="110"/>
      <c r="F34" s="27">
        <f>IF(E34&lt;&gt;0,VLOOKUP(B34,conteggi!$B$10:$D$83,3),0)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373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374</v>
      </c>
      <c r="E36" s="49"/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372</v>
      </c>
      <c r="E37" s="45"/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374</v>
      </c>
      <c r="E38" s="49"/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371</v>
      </c>
      <c r="E39" s="45">
        <v>4.5</v>
      </c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371</v>
      </c>
      <c r="E40" s="49">
        <v>6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374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371</v>
      </c>
      <c r="E42" s="40">
        <v>13</v>
      </c>
      <c r="F42" s="41">
        <f>IF(E42&lt;&gt;0,VLOOKUP(B42,conteggi!$B$84:$D$149,3),0)</f>
        <v>1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371</v>
      </c>
      <c r="E43" s="55">
        <v>5</v>
      </c>
      <c r="F43" s="15">
        <f>IF(E43&lt;&gt;0,VLOOKUP(B43,conteggi!$B$150:$D$185,3),0)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371</v>
      </c>
      <c r="E44" s="59">
        <v>4.5</v>
      </c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371</v>
      </c>
      <c r="E45" s="55">
        <v>6.5</v>
      </c>
      <c r="F45" s="15">
        <f>IF(E45&lt;&gt;0,VLOOKUP(B45,conteggi!$B$150:$D$185,3),0)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372</v>
      </c>
      <c r="E46" s="59"/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374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373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371</v>
      </c>
      <c r="E50" s="21">
        <v>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374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372</v>
      </c>
      <c r="E52" s="31">
        <v>5</v>
      </c>
      <c r="F52" s="27">
        <f>IF(E52&lt;&gt;0,VLOOKUP(B52,conteggi!$B$10:$D$83,3),0)</f>
        <v>0</v>
      </c>
      <c r="G52" s="32">
        <f>SUM(E50:E72)+G53</f>
        <v>66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374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371</v>
      </c>
      <c r="E54" s="31">
        <v>6</v>
      </c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371</v>
      </c>
      <c r="E55" s="26">
        <v>6</v>
      </c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371</v>
      </c>
      <c r="E56" s="31">
        <v>4.5</v>
      </c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373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371</v>
      </c>
      <c r="E58" s="110"/>
      <c r="F58" s="27">
        <f>IF(E58&lt;&gt;0,VLOOKUP(B58,conteggi!$B$10:$D$83,3),0)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371</v>
      </c>
      <c r="E59" s="45">
        <v>4.5</v>
      </c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372</v>
      </c>
      <c r="E60" s="49"/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374</v>
      </c>
      <c r="E61" s="45"/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371</v>
      </c>
      <c r="E62" s="49">
        <v>6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374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374</v>
      </c>
      <c r="E64" s="49"/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373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371</v>
      </c>
      <c r="E66" s="40">
        <v>13</v>
      </c>
      <c r="F66" s="41">
        <f>IF(E66&lt;&gt;0,VLOOKUP(B66,conteggi!$B$84:$D$149,3),0)</f>
        <v>1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371</v>
      </c>
      <c r="E67" s="55">
        <v>4.5</v>
      </c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371</v>
      </c>
      <c r="E68" s="59">
        <v>5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371</v>
      </c>
      <c r="E69" s="55">
        <v>6.5</v>
      </c>
      <c r="F69" s="15">
        <f>IF(E69&lt;&gt;0,VLOOKUP(B69,conteggi!$B$150:$D$185,3),0)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373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372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374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371</v>
      </c>
      <c r="E74" s="21">
        <v>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371</v>
      </c>
      <c r="E75" s="26">
        <v>6</v>
      </c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371</v>
      </c>
      <c r="E76" s="31">
        <v>5</v>
      </c>
      <c r="F76" s="27">
        <f>IF(E76&lt;&gt;0,VLOOKUP(B76,conteggi!$B$10:$D$83,3),0)</f>
        <v>0</v>
      </c>
      <c r="G76" s="32">
        <f>SUM(E74:E96)+G77</f>
        <v>61.5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371</v>
      </c>
      <c r="E77" s="26">
        <v>4.5</v>
      </c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371</v>
      </c>
      <c r="E78" s="31">
        <v>6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373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372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374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371</v>
      </c>
      <c r="E82" s="110">
        <v>5.5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374</v>
      </c>
      <c r="E83" s="45"/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373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374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371</v>
      </c>
      <c r="E86" s="49"/>
      <c r="F86" s="41">
        <f>IF(E86&lt;&gt;0,VLOOKUP(B86,conteggi!$B$84:$D$149,3),0)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374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371</v>
      </c>
      <c r="E88" s="49">
        <v>6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372</v>
      </c>
      <c r="E89" s="45"/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371</v>
      </c>
      <c r="E90" s="40">
        <v>13</v>
      </c>
      <c r="F90" s="41">
        <f>IF(E90&lt;&gt;0,VLOOKUP(B90,conteggi!$B$84:$D$149,3),0)</f>
        <v>1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374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371</v>
      </c>
      <c r="E92" s="59">
        <v>6</v>
      </c>
      <c r="F92" s="15">
        <f>IF(E92&lt;&gt;0,VLOOKUP(B92,conteggi!$B$150:$D$185,3),0)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372</v>
      </c>
      <c r="E93" s="55"/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374</v>
      </c>
      <c r="E94" s="59"/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373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371</v>
      </c>
      <c r="E96" s="59">
        <v>4.5</v>
      </c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371</v>
      </c>
      <c r="E98" s="21">
        <v>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374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>
        <v>4.5</v>
      </c>
      <c r="F100" s="27">
        <f>IF(E100&lt;&gt;0,VLOOKUP(B100,conteggi!$B$10:$D$83,3),0)</f>
        <v>0</v>
      </c>
      <c r="G100" s="32">
        <f>SUM(E98:E120)+G101</f>
        <v>66.5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371</v>
      </c>
      <c r="E101" s="26">
        <v>6</v>
      </c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374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371</v>
      </c>
      <c r="E103" s="26">
        <v>5</v>
      </c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372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373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371</v>
      </c>
      <c r="E106" s="110">
        <v>5.5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374</v>
      </c>
      <c r="E107" s="45"/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372</v>
      </c>
      <c r="E108" s="49"/>
      <c r="F108" s="41">
        <f>IF(E108&lt;&gt;0,VLOOKUP(B108,conteggi!$B$84:$D$149,3),0)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373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374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371</v>
      </c>
      <c r="E111" s="45">
        <v>6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371</v>
      </c>
      <c r="E112" s="49">
        <v>6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374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371</v>
      </c>
      <c r="E114" s="40">
        <v>13</v>
      </c>
      <c r="F114" s="41">
        <f>IF(E114&lt;&gt;0,VLOOKUP(B114,conteggi!$B$84:$D$149,3),0)</f>
        <v>1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374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371</v>
      </c>
      <c r="E116" s="59">
        <v>4.5</v>
      </c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371</v>
      </c>
      <c r="E117" s="55">
        <v>5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371</v>
      </c>
      <c r="E118" s="59">
        <v>6</v>
      </c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373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372</v>
      </c>
      <c r="E120" s="59"/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371</v>
      </c>
      <c r="E122" s="21">
        <v>6.5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371</v>
      </c>
      <c r="E123" s="26">
        <v>5</v>
      </c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372</v>
      </c>
      <c r="E124" s="31"/>
      <c r="F124" s="27">
        <f>IF(E124&lt;&gt;0,VLOOKUP(B124,conteggi!$B$10:$D$83,3),0)</f>
        <v>0</v>
      </c>
      <c r="G124" s="32">
        <f>SUM(E122:E144)+G125</f>
        <v>70.5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374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373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374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371</v>
      </c>
      <c r="E128" s="31">
        <v>4.5</v>
      </c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374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371</v>
      </c>
      <c r="E130" s="110">
        <v>6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371</v>
      </c>
      <c r="E131" s="45">
        <v>6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372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373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371</v>
      </c>
      <c r="E134" s="49">
        <v>8</v>
      </c>
      <c r="F134" s="41">
        <f>IF(E134&lt;&gt;0,VLOOKUP(B134,conteggi!$B$84:$D$149,3),0)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371</v>
      </c>
      <c r="E135" s="45">
        <v>5.5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374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374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371</v>
      </c>
      <c r="E138" s="40">
        <v>13.5</v>
      </c>
      <c r="F138" s="41">
        <f>IF(E138&lt;&gt;0,VLOOKUP(B138,conteggi!$B$84:$D$149,3),0)</f>
        <v>1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372</v>
      </c>
      <c r="E139" s="55"/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371</v>
      </c>
      <c r="E140" s="59">
        <v>6</v>
      </c>
      <c r="F140" s="15">
        <f>IF(E140&lt;&gt;0,VLOOKUP(B140,conteggi!$B$150:$D$185,3),0)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371</v>
      </c>
      <c r="E141" s="55">
        <v>4.5</v>
      </c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371</v>
      </c>
      <c r="E142" s="59">
        <v>5</v>
      </c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373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374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371</v>
      </c>
      <c r="E146" s="21">
        <v>10.5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374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>
        <v>5</v>
      </c>
      <c r="F148" s="27">
        <f>IF(E148&lt;&gt;0,VLOOKUP(B148,conteggi!$B$10:$D$83,3),0)</f>
        <v>0</v>
      </c>
      <c r="G148" s="32">
        <f>SUM(E146:E168)+G149</f>
        <v>79.5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371</v>
      </c>
      <c r="E149" s="26">
        <v>5</v>
      </c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372</v>
      </c>
      <c r="E150" s="31">
        <v>13</v>
      </c>
      <c r="F150" s="27">
        <f>IF(E150&lt;&gt;0,VLOOKUP(B150,conteggi!$B$10:$D$83,3),0)</f>
        <v>1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371</v>
      </c>
      <c r="E151" s="26">
        <v>7</v>
      </c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373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374</v>
      </c>
      <c r="E153" s="26"/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371</v>
      </c>
      <c r="E154" s="110"/>
      <c r="F154" s="27">
        <f>IF(E154&lt;&gt;0,VLOOKUP(B154,conteggi!$B$10:$D$83,3),0)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374</v>
      </c>
      <c r="E155" s="45"/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371</v>
      </c>
      <c r="E156" s="49">
        <v>5.5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371</v>
      </c>
      <c r="E157" s="45">
        <v>6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374</v>
      </c>
      <c r="E158" s="49"/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374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372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373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371</v>
      </c>
      <c r="E162" s="40">
        <v>13</v>
      </c>
      <c r="F162" s="41">
        <f>IF(E162&lt;&gt;0,VLOOKUP(B162,conteggi!$B$84:$D$149,3),0)</f>
        <v>1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371</v>
      </c>
      <c r="E163" s="55">
        <v>5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372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374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371</v>
      </c>
      <c r="E166" s="59">
        <v>5</v>
      </c>
      <c r="F166" s="15">
        <f>IF(E166&lt;&gt;0,VLOOKUP(B166,conteggi!$B$150:$D$185,3),0)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371</v>
      </c>
      <c r="E167" s="55">
        <v>4.5</v>
      </c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373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371</v>
      </c>
      <c r="E170" s="21">
        <v>6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374</v>
      </c>
      <c r="E171" s="26"/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371</v>
      </c>
      <c r="E172" s="31">
        <v>5.5</v>
      </c>
      <c r="F172" s="27">
        <f>IF(E172&lt;&gt;0,VLOOKUP(B172,conteggi!$B$10:$D$83,3),0)</f>
        <v>0</v>
      </c>
      <c r="G172" s="32">
        <f>SUM(E170:E192)+G173</f>
        <v>102.5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371</v>
      </c>
      <c r="E173" s="26">
        <v>5</v>
      </c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373</v>
      </c>
      <c r="E174" s="31"/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372</v>
      </c>
      <c r="E175" s="26">
        <v>6</v>
      </c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374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374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371</v>
      </c>
      <c r="E178" s="110"/>
      <c r="F178" s="27">
        <f>IF(E178&lt;&gt;0,VLOOKUP(B178,conteggi!$B$10:$D$83,3),0)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371</v>
      </c>
      <c r="E179" s="45">
        <v>6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371</v>
      </c>
      <c r="E180" s="49"/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373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371</v>
      </c>
      <c r="E182" s="49">
        <v>18.5</v>
      </c>
      <c r="F182" s="41">
        <f>IF(E182&lt;&gt;0,VLOOKUP(B182,conteggi!$B$84:$D$149,3),0)</f>
        <v>2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374</v>
      </c>
      <c r="E183" s="45"/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374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372</v>
      </c>
      <c r="E185" s="45">
        <v>5.5</v>
      </c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371</v>
      </c>
      <c r="E186" s="40">
        <v>13</v>
      </c>
      <c r="F186" s="41">
        <f>IF(E186&lt;&gt;0,VLOOKUP(B186,conteggi!$B$84:$D$149,3),0)</f>
        <v>1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371</v>
      </c>
      <c r="E187" s="55">
        <v>10</v>
      </c>
      <c r="F187" s="15">
        <f>IF(E187&lt;&gt;0,VLOOKUP(B187,conteggi!$B$150:$D$185,3),0)</f>
        <v>1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371</v>
      </c>
      <c r="E188" s="59">
        <v>6</v>
      </c>
      <c r="F188" s="15">
        <f>IF(E188&lt;&gt;0,VLOOKUP(B188,conteggi!$B$150:$D$185,3),0)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371</v>
      </c>
      <c r="E189" s="55">
        <v>6</v>
      </c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372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373</v>
      </c>
      <c r="E191" s="55"/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374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371</v>
      </c>
      <c r="E194" s="21">
        <v>5.5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374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374</v>
      </c>
      <c r="E196" s="31"/>
      <c r="F196" s="27">
        <f>IF(E196&lt;&gt;0,VLOOKUP(B196,conteggi!$B$10:$D$83,3),0)</f>
        <v>0</v>
      </c>
      <c r="G196" s="32">
        <f>SUM(E194:E216)+G197</f>
        <v>59.5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374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373</v>
      </c>
      <c r="E198" s="31"/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/>
      <c r="E199" s="26"/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371</v>
      </c>
      <c r="E200" s="31">
        <v>7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372</v>
      </c>
      <c r="E201" s="26"/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371</v>
      </c>
      <c r="E202" s="110">
        <v>4.5</v>
      </c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371</v>
      </c>
      <c r="E203" s="45"/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373</v>
      </c>
      <c r="E204" s="49">
        <v>6</v>
      </c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374</v>
      </c>
      <c r="E205" s="45"/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371</v>
      </c>
      <c r="E206" s="49">
        <v>5.5</v>
      </c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371</v>
      </c>
      <c r="E207" s="45"/>
      <c r="F207" s="41">
        <f>IF(E207&lt;&gt;0,VLOOKUP(B207,conteggi!$B$84:$D$149,3),0)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372</v>
      </c>
      <c r="E208" s="49">
        <v>5.5</v>
      </c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374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371</v>
      </c>
      <c r="E210" s="40">
        <v>3.5</v>
      </c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372</v>
      </c>
      <c r="E211" s="55"/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371</v>
      </c>
      <c r="E212" s="59">
        <v>5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371</v>
      </c>
      <c r="E213" s="55">
        <v>6</v>
      </c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373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371</v>
      </c>
      <c r="E215" s="55">
        <v>11</v>
      </c>
      <c r="F215" s="15">
        <f>IF(E215&lt;&gt;0,VLOOKUP(B215,conteggi!$B$150:$D$185,3),0)</f>
        <v>1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374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371</v>
      </c>
      <c r="E218" s="21">
        <v>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374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374</v>
      </c>
      <c r="E220" s="31"/>
      <c r="F220" s="27">
        <f>IF(E220&lt;&gt;0,VLOOKUP(B220,conteggi!$B$10:$D$83,3),0)</f>
        <v>0</v>
      </c>
      <c r="G220" s="32">
        <f>SUM(E218:E240)+G221</f>
        <v>79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374</v>
      </c>
      <c r="E221" s="26"/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372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371</v>
      </c>
      <c r="E223" s="26">
        <v>13.5</v>
      </c>
      <c r="F223" s="27">
        <f>IF(E223&lt;&gt;0,VLOOKUP(B223,conteggi!$B$10:$D$83,3),0)</f>
        <v>1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373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371</v>
      </c>
      <c r="E225" s="26">
        <v>5</v>
      </c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371</v>
      </c>
      <c r="E226" s="110">
        <v>6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371</v>
      </c>
      <c r="E227" s="45">
        <v>6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372</v>
      </c>
      <c r="E228" s="49"/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374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371</v>
      </c>
      <c r="E230" s="49"/>
      <c r="F230" s="41">
        <f>IF(E230&lt;&gt;0,VLOOKUP(B230,conteggi!$B$84:$D$149,3),0)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371</v>
      </c>
      <c r="E231" s="45">
        <v>5.5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374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373</v>
      </c>
      <c r="E233" s="45">
        <v>7</v>
      </c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371</v>
      </c>
      <c r="E234" s="40">
        <v>9</v>
      </c>
      <c r="F234" s="41">
        <f>IF(E234&lt;&gt;0,VLOOKUP(B234,conteggi!$B$84:$D$149,3),0)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372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374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371</v>
      </c>
      <c r="E237" s="55">
        <v>11</v>
      </c>
      <c r="F237" s="15">
        <f>IF(E237&lt;&gt;0,VLOOKUP(B237,conteggi!$B$150:$D$185,3),0)</f>
        <v>1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371</v>
      </c>
      <c r="E238" s="59">
        <v>5</v>
      </c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373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371</v>
      </c>
      <c r="E240" s="59">
        <v>6</v>
      </c>
      <c r="F240" s="15">
        <f>IF(E240&lt;&gt;0,VLOOKUP(B240,conteggi!$B$150:$D$185,3),0)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371</v>
      </c>
      <c r="E242" s="21">
        <v>13.5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374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IF(E244&lt;&gt;0,VLOOKUP(B244,conteggi!$B$10:$D$83,3),0)</f>
        <v>0</v>
      </c>
      <c r="G244" s="32">
        <f>SUM(E242:E264)+G245</f>
        <v>82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374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371</v>
      </c>
      <c r="E246" s="31">
        <v>5</v>
      </c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371</v>
      </c>
      <c r="E247" s="26">
        <v>6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374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372</v>
      </c>
      <c r="E249" s="26">
        <v>7</v>
      </c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371</v>
      </c>
      <c r="E250" s="110"/>
      <c r="F250" s="27">
        <f>IF(E250&lt;&gt;0,VLOOKUP(B250,conteggi!$B$10:$D$83,3),0)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372</v>
      </c>
      <c r="E251" s="45"/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374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374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371</v>
      </c>
      <c r="E254" s="49">
        <v>6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373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371</v>
      </c>
      <c r="E256" s="49">
        <v>5.5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371</v>
      </c>
      <c r="E257" s="45">
        <v>10.5</v>
      </c>
      <c r="F257" s="41">
        <f>IF(E257&lt;&gt;0,VLOOKUP(B257,conteggi!$B$84:$D$149,3),0)</f>
        <v>1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371</v>
      </c>
      <c r="E258" s="40">
        <v>13</v>
      </c>
      <c r="F258" s="41">
        <f>IF(E258&lt;&gt;0,VLOOKUP(B258,conteggi!$B$84:$D$149,3),0)</f>
        <v>1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371</v>
      </c>
      <c r="E259" s="55">
        <v>6</v>
      </c>
      <c r="F259" s="15">
        <f>IF(E259&lt;&gt;0,VLOOKUP(B259,conteggi!$B$150:$D$185,3),0)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371</v>
      </c>
      <c r="E260" s="59">
        <v>5</v>
      </c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371</v>
      </c>
      <c r="E261" s="55">
        <v>4.5</v>
      </c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372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374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373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371</v>
      </c>
      <c r="E266" s="21">
        <v>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371</v>
      </c>
      <c r="E267" s="26">
        <v>5</v>
      </c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371</v>
      </c>
      <c r="E268" s="31">
        <v>6</v>
      </c>
      <c r="F268" s="27">
        <f>IF(E268&lt;&gt;0,VLOOKUP(B268,conteggi!$B$10:$D$83,3),0)</f>
        <v>0</v>
      </c>
      <c r="G268" s="32">
        <f>SUM(E266:E288)+G269</f>
        <v>69.5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374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373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372</v>
      </c>
      <c r="E271" s="26">
        <v>6</v>
      </c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374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374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371</v>
      </c>
      <c r="E274" s="110"/>
      <c r="F274" s="27">
        <f>IF(E274&lt;&gt;0,VLOOKUP(B274,conteggi!$B$10:$D$83,3),0)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371</v>
      </c>
      <c r="E275" s="45">
        <v>5.5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372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/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371</v>
      </c>
      <c r="E278" s="49">
        <v>6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374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374</v>
      </c>
      <c r="E280" s="49"/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373</v>
      </c>
      <c r="E281" s="45">
        <v>6</v>
      </c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371</v>
      </c>
      <c r="E282" s="40">
        <v>13</v>
      </c>
      <c r="F282" s="41">
        <f>IF(E282&lt;&gt;0,VLOOKUP(B282,conteggi!$B$84:$D$149,3),0)</f>
        <v>1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371</v>
      </c>
      <c r="E283" s="55">
        <v>5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371</v>
      </c>
      <c r="E284" s="59">
        <v>6</v>
      </c>
      <c r="F284" s="15">
        <f>IF(E284&lt;&gt;0,VLOOKUP(B284,conteggi!$B$150:$D$185,3),0)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373</v>
      </c>
      <c r="E285" s="55"/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371</v>
      </c>
      <c r="E286" s="59">
        <v>6</v>
      </c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374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372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371</v>
      </c>
      <c r="E290" s="21">
        <v>6.5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371</v>
      </c>
      <c r="E291" s="26">
        <v>7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373</v>
      </c>
      <c r="E292" s="31"/>
      <c r="F292" s="27">
        <f>IF(E292&lt;&gt;0,VLOOKUP(B292,conteggi!$B$10:$D$83,3),0)</f>
        <v>0</v>
      </c>
      <c r="G292" s="32">
        <f>SUM(E290:E312)+G293</f>
        <v>66.5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372</v>
      </c>
      <c r="E293" s="26"/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374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374</v>
      </c>
      <c r="E295" s="26"/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371</v>
      </c>
      <c r="E296" s="31">
        <v>6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374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371</v>
      </c>
      <c r="E298" s="110">
        <v>5.5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373</v>
      </c>
      <c r="E299" s="45">
        <v>7</v>
      </c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372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371</v>
      </c>
      <c r="E301" s="45"/>
      <c r="F301" s="41">
        <f>IF(E301&lt;&gt;0,VLOOKUP(B301,conteggi!$B$84:$D$149,3),0)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374</v>
      </c>
      <c r="E302" s="49"/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371</v>
      </c>
      <c r="E303" s="45"/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374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371</v>
      </c>
      <c r="E305" s="45">
        <v>6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371</v>
      </c>
      <c r="E306" s="40">
        <v>13</v>
      </c>
      <c r="F306" s="41">
        <f>IF(E306&lt;&gt;0,VLOOKUP(B306,conteggi!$B$84:$D$149,3),0)</f>
        <v>1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371</v>
      </c>
      <c r="E307" s="55">
        <v>6</v>
      </c>
      <c r="F307" s="15">
        <f>IF(E307&lt;&gt;0,VLOOKUP(B307,conteggi!$B$150:$D$185,3),0)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371</v>
      </c>
      <c r="E308" s="59">
        <v>5</v>
      </c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372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371</v>
      </c>
      <c r="E310" s="59">
        <v>4.5</v>
      </c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374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373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371</v>
      </c>
      <c r="E314" s="21">
        <v>10.5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371</v>
      </c>
      <c r="E315" s="26">
        <v>7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374</v>
      </c>
      <c r="E316" s="31"/>
      <c r="F316" s="27">
        <f>IF(E316&lt;&gt;0,VLOOKUP(B316,conteggi!$B$10:$D$83,3),0)</f>
        <v>0</v>
      </c>
      <c r="G316" s="32">
        <f>SUM(E314:E336)+G317</f>
        <v>75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372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374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373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371</v>
      </c>
      <c r="E320" s="31">
        <v>5.5</v>
      </c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371</v>
      </c>
      <c r="E321" s="26">
        <v>4.5</v>
      </c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371</v>
      </c>
      <c r="E322" s="110">
        <v>6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371</v>
      </c>
      <c r="E323" s="45"/>
      <c r="F323" s="41">
        <f>IF(E323&lt;&gt;0,VLOOKUP(B323,conteggi!$B$84:$D$149,3),0)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374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373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372</v>
      </c>
      <c r="E326" s="49">
        <v>6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371</v>
      </c>
      <c r="E327" s="45">
        <v>5.5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374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374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371</v>
      </c>
      <c r="E330" s="40">
        <v>13</v>
      </c>
      <c r="F330" s="41">
        <f>IF(E330&lt;&gt;0,VLOOKUP(B330,conteggi!$B$84:$D$149,3),0)</f>
        <v>1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371</v>
      </c>
      <c r="E331" s="55">
        <v>6</v>
      </c>
      <c r="F331" s="15">
        <f>IF(E331&lt;&gt;0,VLOOKUP(B331,conteggi!$B$150:$D$185,3),0)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371</v>
      </c>
      <c r="E332" s="59">
        <v>5</v>
      </c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371</v>
      </c>
      <c r="E333" s="55">
        <v>6</v>
      </c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372</v>
      </c>
      <c r="E334" s="59"/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373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374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371</v>
      </c>
      <c r="E338" s="21">
        <v>5.5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374</v>
      </c>
      <c r="E339" s="26"/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371</v>
      </c>
      <c r="E340" s="31">
        <v>5.5</v>
      </c>
      <c r="F340" s="27">
        <f>IF(E340&lt;&gt;0,VLOOKUP(B340,conteggi!$B$10:$D$83,3),0)</f>
        <v>0</v>
      </c>
      <c r="G340" s="32">
        <f>SUM(E338:E360)+G341</f>
        <v>68.5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372</v>
      </c>
      <c r="E341" s="26"/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371</v>
      </c>
      <c r="E342" s="31">
        <v>6</v>
      </c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373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371</v>
      </c>
      <c r="E344" s="31">
        <v>4.5</v>
      </c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374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371</v>
      </c>
      <c r="E346" s="110">
        <v>8</v>
      </c>
      <c r="F346" s="27">
        <f>IF(E346&lt;&gt;0,VLOOKUP(B346,conteggi!$B$10:$D$83,3),0)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374</v>
      </c>
      <c r="E347" s="45"/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374</v>
      </c>
      <c r="E348" s="49"/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371</v>
      </c>
      <c r="E349" s="45">
        <v>6</v>
      </c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371</v>
      </c>
      <c r="E350" s="49">
        <v>6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374</v>
      </c>
      <c r="E351" s="45"/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372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373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371</v>
      </c>
      <c r="E354" s="40">
        <v>5</v>
      </c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371</v>
      </c>
      <c r="E355" s="55">
        <v>11</v>
      </c>
      <c r="F355" s="15">
        <f>IF(E355&lt;&gt;0,VLOOKUP(B355,conteggi!$B$150:$D$185,3),0)</f>
        <v>1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371</v>
      </c>
      <c r="E356" s="59">
        <v>5</v>
      </c>
      <c r="F356" s="15">
        <f>IF(E356&lt;&gt;0,VLOOKUP(B356,conteggi!$B$150:$D$185,3),0)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371</v>
      </c>
      <c r="E357" s="55">
        <v>6</v>
      </c>
      <c r="F357" s="15">
        <f>IF(E357&lt;&gt;0,VLOOKUP(B357,conteggi!$B$150:$D$185,3),0)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372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374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373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371</v>
      </c>
      <c r="E362" s="21">
        <v>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374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374</v>
      </c>
      <c r="E364" s="31"/>
      <c r="F364" s="27">
        <f>IF(E364&lt;&gt;0,VLOOKUP(B364,conteggi!$B$10:$D$83,3),0)</f>
        <v>0</v>
      </c>
      <c r="G364" s="32">
        <f>SUM(E362:E384)+G365</f>
        <v>76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371</v>
      </c>
      <c r="E365" s="26"/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372</v>
      </c>
      <c r="E366" s="31">
        <v>5</v>
      </c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373</v>
      </c>
      <c r="E367" s="26"/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371</v>
      </c>
      <c r="E368" s="31">
        <v>6</v>
      </c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374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371</v>
      </c>
      <c r="E370" s="110">
        <v>7</v>
      </c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371</v>
      </c>
      <c r="E371" s="45">
        <v>11</v>
      </c>
      <c r="F371" s="41">
        <f>IF(E371&lt;&gt;0,VLOOKUP(B371,conteggi!$B$84:$D$149,3),0)</f>
        <v>1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371</v>
      </c>
      <c r="E372" s="49">
        <v>6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372</v>
      </c>
      <c r="E373" s="45">
        <v>5.5</v>
      </c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371</v>
      </c>
      <c r="E375" s="45"/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374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374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371</v>
      </c>
      <c r="E378" s="40">
        <v>4.5</v>
      </c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371</v>
      </c>
      <c r="E379" s="55">
        <v>11</v>
      </c>
      <c r="F379" s="15">
        <f>IF(E379&lt;&gt;0,VLOOKUP(B379,conteggi!$B$150:$D$185,3),0)</f>
        <v>1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371</v>
      </c>
      <c r="E380" s="59">
        <v>6</v>
      </c>
      <c r="F380" s="15">
        <f>IF(E380&lt;&gt;0,VLOOKUP(B380,conteggi!$B$150:$D$185,3),0)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371</v>
      </c>
      <c r="E381" s="55">
        <v>9</v>
      </c>
      <c r="F381" s="15">
        <f>IF(E381&lt;&gt;0,VLOOKUP(B381,conteggi!$B$150:$D$185,3),0)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372</v>
      </c>
      <c r="E382" s="59"/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373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374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371</v>
      </c>
      <c r="E386" s="21">
        <v>6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374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371</v>
      </c>
      <c r="E388" s="31">
        <v>6.5</v>
      </c>
      <c r="F388" s="27">
        <f>IF(E388&lt;&gt;0,VLOOKUP(B388,conteggi!$B$10:$D$83,3),0)</f>
        <v>0</v>
      </c>
      <c r="G388" s="32">
        <f>SUM(E386:E408)+G389</f>
        <v>56.5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371</v>
      </c>
      <c r="E389" s="26">
        <v>6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374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372</v>
      </c>
      <c r="E391" s="26"/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374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373</v>
      </c>
      <c r="E393" s="26"/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371</v>
      </c>
      <c r="E394" s="110">
        <v>6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374</v>
      </c>
      <c r="E395" s="45"/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371</v>
      </c>
      <c r="E396" s="49"/>
      <c r="F396" s="41">
        <f>IF(E396&lt;&gt;0,VLOOKUP(B396,conteggi!$B$84:$D$149,3),0)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371</v>
      </c>
      <c r="E397" s="45"/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371</v>
      </c>
      <c r="E398" s="49">
        <v>6</v>
      </c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372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373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374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371</v>
      </c>
      <c r="E402" s="40">
        <v>6</v>
      </c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371</v>
      </c>
      <c r="E403" s="55">
        <v>5</v>
      </c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372</v>
      </c>
      <c r="E404" s="59"/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371</v>
      </c>
      <c r="E405" s="55">
        <v>9</v>
      </c>
      <c r="F405" s="15">
        <f>IF(E405&lt;&gt;0,VLOOKUP(B405,conteggi!$B$150:$D$185,3),0)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371</v>
      </c>
      <c r="E406" s="59">
        <v>6</v>
      </c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373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374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371</v>
      </c>
      <c r="E410" s="21">
        <v>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372</v>
      </c>
      <c r="E411" s="26"/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371</v>
      </c>
      <c r="E412" s="31">
        <v>4.5</v>
      </c>
      <c r="F412" s="27">
        <f>IF(E412&lt;&gt;0,VLOOKUP(B412,conteggi!$B$10:$D$83,3),0)</f>
        <v>0</v>
      </c>
      <c r="G412" s="32">
        <f>SUM(E410:E432)+G413</f>
        <v>72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373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371</v>
      </c>
      <c r="E414" s="31">
        <v>4.5</v>
      </c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371</v>
      </c>
      <c r="E415" s="26">
        <v>6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374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374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371</v>
      </c>
      <c r="E418" s="110">
        <v>6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371</v>
      </c>
      <c r="E419" s="45"/>
      <c r="F419" s="41">
        <f>IF(E419&lt;&gt;0,VLOOKUP(B419,conteggi!$B$84:$D$149,3),0)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373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372</v>
      </c>
      <c r="E421" s="45">
        <v>5</v>
      </c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371</v>
      </c>
      <c r="E422" s="49">
        <v>10.5</v>
      </c>
      <c r="F422" s="41">
        <f>IF(E422&lt;&gt;0,VLOOKUP(B422,conteggi!$B$84:$D$149,3),0)</f>
        <v>1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374</v>
      </c>
      <c r="E423" s="45"/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374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374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371</v>
      </c>
      <c r="E426" s="40">
        <v>13</v>
      </c>
      <c r="F426" s="41">
        <f>IF(E426&lt;&gt;0,VLOOKUP(B426,conteggi!$B$84:$D$149,3),0)</f>
        <v>1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371</v>
      </c>
      <c r="E427" s="55">
        <v>6</v>
      </c>
      <c r="F427" s="15">
        <f>IF(E427&lt;&gt;0,VLOOKUP(B427,conteggi!$B$150:$D$185,3),0)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371</v>
      </c>
      <c r="E428" s="59">
        <v>5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371</v>
      </c>
      <c r="E429" s="55">
        <v>6.5</v>
      </c>
      <c r="F429" s="15">
        <f>IF(E429&lt;&gt;0,VLOOKUP(B429,conteggi!$B$150:$D$185,3),0)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372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374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373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371</v>
      </c>
      <c r="E434" s="21">
        <v>10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373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371</v>
      </c>
      <c r="E436" s="31">
        <v>6</v>
      </c>
      <c r="F436" s="27">
        <f>IF(E436&lt;&gt;0,VLOOKUP(B436,conteggi!$B$10:$D$83,3),0)</f>
        <v>0</v>
      </c>
      <c r="G436" s="32">
        <f>SUM(E434:E456)+G437</f>
        <v>79.5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372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371</v>
      </c>
      <c r="E438" s="31">
        <v>6</v>
      </c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374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374</v>
      </c>
      <c r="E440" s="31"/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371</v>
      </c>
      <c r="E441" s="26">
        <v>4.5</v>
      </c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371</v>
      </c>
      <c r="E442" s="110">
        <v>6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371</v>
      </c>
      <c r="E443" s="45"/>
      <c r="F443" s="41">
        <f>IF(E443&lt;&gt;0,VLOOKUP(B443,conteggi!$B$84:$D$149,3),0)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374</v>
      </c>
      <c r="E444" s="49"/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371</v>
      </c>
      <c r="E445" s="45">
        <v>10.5</v>
      </c>
      <c r="F445" s="41">
        <f>IF(E445&lt;&gt;0,VLOOKUP(B445,conteggi!$B$84:$D$149,3),0)</f>
        <v>1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374</v>
      </c>
      <c r="E446" s="49"/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372</v>
      </c>
      <c r="E447" s="45">
        <v>7</v>
      </c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373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374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371</v>
      </c>
      <c r="E450" s="40">
        <v>13</v>
      </c>
      <c r="F450" s="41">
        <f>IF(E450&lt;&gt;0,VLOOKUP(B450,conteggi!$B$84:$D$149,3),0)</f>
        <v>1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371</v>
      </c>
      <c r="E451" s="55">
        <v>6.5</v>
      </c>
      <c r="F451" s="15">
        <f>IF(E451&lt;&gt;0,VLOOKUP(B451,conteggi!$B$150:$D$185,3),0)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371</v>
      </c>
      <c r="E452" s="59">
        <v>5</v>
      </c>
      <c r="F452" s="15">
        <f>IF(E452&lt;&gt;0,VLOOKUP(B452,conteggi!$B$150:$D$185,3),0)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371</v>
      </c>
      <c r="E453" s="55">
        <v>5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372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373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374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371</v>
      </c>
      <c r="E458" s="21">
        <v>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371</v>
      </c>
      <c r="E459" s="26">
        <v>7</v>
      </c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374</v>
      </c>
      <c r="E460" s="31"/>
      <c r="F460" s="27">
        <f>IF(E460&lt;&gt;0,VLOOKUP(B460,conteggi!$B$10:$D$83,3),0)</f>
        <v>0</v>
      </c>
      <c r="G460" s="63">
        <f>SUM(E458:E480)+G461</f>
        <v>78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371</v>
      </c>
      <c r="E461" s="26">
        <v>7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373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372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371</v>
      </c>
      <c r="E464" s="31">
        <v>5</v>
      </c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374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371</v>
      </c>
      <c r="E466" s="110">
        <v>6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>
        <v>6</v>
      </c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371</v>
      </c>
      <c r="E468" s="49">
        <v>6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374</v>
      </c>
      <c r="E469" s="45"/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371</v>
      </c>
      <c r="E470" s="49">
        <v>11.5</v>
      </c>
      <c r="F470" s="41">
        <f>IF(E470&lt;&gt;0,VLOOKUP(B470,conteggi!$B$84:$D$149,3),0)</f>
        <v>1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372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374</v>
      </c>
      <c r="E472" s="49"/>
      <c r="F472" s="41">
        <f>IF(E472&lt;&gt;0,VLOOKUP(B472,conteggi!$B$84:$D$149,3),0)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374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373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371</v>
      </c>
      <c r="E475" s="55">
        <v>9</v>
      </c>
      <c r="F475" s="15">
        <f>IF(E475&lt;&gt;0,VLOOKUP(B475,conteggi!$B$150:$D$185,3),0)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371</v>
      </c>
      <c r="E476" s="59">
        <v>11</v>
      </c>
      <c r="F476" s="15">
        <f>IF(E476&lt;&gt;0,VLOOKUP(B476,conteggi!$B$150:$D$185,3),0)</f>
        <v>1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371</v>
      </c>
      <c r="E477" s="55">
        <v>4.5</v>
      </c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372</v>
      </c>
      <c r="E478" s="59"/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373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374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371</v>
      </c>
      <c r="E482" s="21">
        <v>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374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374</v>
      </c>
      <c r="E484" s="31"/>
      <c r="F484" s="27">
        <f>IF(E484&lt;&gt;0,VLOOKUP(B484,conteggi!$B$10:$D$83,3),0)</f>
        <v>0</v>
      </c>
      <c r="G484" s="63">
        <f>SUM(E482:E504)+G485</f>
        <v>63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373</v>
      </c>
      <c r="E485" s="26"/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374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372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371</v>
      </c>
      <c r="E488" s="31">
        <v>5</v>
      </c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371</v>
      </c>
      <c r="E489" s="26">
        <v>6</v>
      </c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371</v>
      </c>
      <c r="E490" s="110">
        <v>5.5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374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372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371</v>
      </c>
      <c r="E493" s="45">
        <v>6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374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371</v>
      </c>
      <c r="E495" s="45">
        <v>5.5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373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371</v>
      </c>
      <c r="E497" s="45">
        <v>8</v>
      </c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368</v>
      </c>
      <c r="C498" s="38" t="s">
        <v>101</v>
      </c>
      <c r="D498" s="39" t="s">
        <v>371</v>
      </c>
      <c r="E498" s="40">
        <v>6.5</v>
      </c>
      <c r="F498" s="41">
        <f>IF(E498&lt;&gt;0,VLOOKUP(B498,conteggi!$B$84:$D$149,3),0)</f>
        <v>0</v>
      </c>
      <c r="G498" s="34" t="s">
        <v>369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371</v>
      </c>
      <c r="E499" s="55">
        <v>6</v>
      </c>
      <c r="F499" s="15">
        <f>IF(E499&lt;&gt;0,VLOOKUP(B499,conteggi!$B$150:$D$185,3),0)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372</v>
      </c>
      <c r="E500" s="59"/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371</v>
      </c>
      <c r="E501" s="55">
        <v>4.5</v>
      </c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371</v>
      </c>
      <c r="E502" s="59">
        <v>5</v>
      </c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374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371</v>
      </c>
      <c r="E506" s="21">
        <v>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371</v>
      </c>
      <c r="E507" s="26">
        <v>6</v>
      </c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373</v>
      </c>
      <c r="E508" s="31"/>
      <c r="F508" s="27">
        <f>IF(E508&lt;&gt;0,VLOOKUP(B508,conteggi!$B$10:$D$83,3),0)</f>
        <v>0</v>
      </c>
      <c r="G508" s="63">
        <f>SUM(E506:E528)+G509</f>
        <v>68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372</v>
      </c>
      <c r="E509" s="26"/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371</v>
      </c>
      <c r="E510" s="31">
        <v>5.5</v>
      </c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374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374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374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371</v>
      </c>
      <c r="E514" s="110">
        <v>6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371</v>
      </c>
      <c r="E515" s="45">
        <v>6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372</v>
      </c>
      <c r="E516" s="49">
        <v>8</v>
      </c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371</v>
      </c>
      <c r="E517" s="45">
        <v>5.5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371</v>
      </c>
      <c r="E518" s="49"/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373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374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374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371</v>
      </c>
      <c r="E522" s="40">
        <v>5</v>
      </c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371</v>
      </c>
      <c r="E523" s="55">
        <v>11</v>
      </c>
      <c r="F523" s="15">
        <f>IF(E523&lt;&gt;0,VLOOKUP(B523,conteggi!$B$150:$D$185,3),0)</f>
        <v>1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371</v>
      </c>
      <c r="E524" s="59"/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371</v>
      </c>
      <c r="E525" s="55">
        <v>5</v>
      </c>
      <c r="F525" s="15">
        <f>IF(E525&lt;&gt;0,VLOOKUP(B525,conteggi!$B$150:$D$185,3),0)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372</v>
      </c>
      <c r="E526" s="59">
        <v>5</v>
      </c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373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374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371</v>
      </c>
      <c r="E530" s="21">
        <v>6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374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371</v>
      </c>
      <c r="E532" s="31">
        <v>6.5</v>
      </c>
      <c r="F532" s="27">
        <f>IF(E532&lt;&gt;0,VLOOKUP(B532,conteggi!$B$10:$D$83,3),0)</f>
        <v>0</v>
      </c>
      <c r="G532" s="63">
        <f>SUM(E530:E552)+G533</f>
        <v>94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371</v>
      </c>
      <c r="E533" s="26">
        <v>7</v>
      </c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10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371</v>
      </c>
      <c r="E534" s="31">
        <v>5</v>
      </c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373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374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372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371</v>
      </c>
      <c r="E538" s="110">
        <v>5.5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371</v>
      </c>
      <c r="E539" s="45">
        <v>18.5</v>
      </c>
      <c r="F539" s="41">
        <f>IF(E539&lt;&gt;0,VLOOKUP(B539,conteggi!$B$84:$D$149,3),0)</f>
        <v>2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374</v>
      </c>
      <c r="E540" s="49"/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374</v>
      </c>
      <c r="E541" s="45"/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373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371</v>
      </c>
      <c r="E543" s="45">
        <v>6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374</v>
      </c>
      <c r="E544" s="49"/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372</v>
      </c>
      <c r="E545" s="45"/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371</v>
      </c>
      <c r="E546" s="40">
        <v>9</v>
      </c>
      <c r="F546" s="41">
        <f>IF(E546&lt;&gt;0,VLOOKUP(B546,conteggi!$B$84:$D$149,3),0)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371</v>
      </c>
      <c r="E547" s="55">
        <v>5</v>
      </c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371</v>
      </c>
      <c r="E548" s="59">
        <v>11</v>
      </c>
      <c r="F548" s="15">
        <f>IF(E548&lt;&gt;0,VLOOKUP(B548,conteggi!$B$150:$D$185,3),0)</f>
        <v>1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371</v>
      </c>
      <c r="E549" s="55">
        <v>4.5</v>
      </c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372</v>
      </c>
      <c r="E550" s="59"/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373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374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371</v>
      </c>
      <c r="E554" s="21">
        <v>6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374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371</v>
      </c>
      <c r="E556" s="31">
        <v>6</v>
      </c>
      <c r="F556" s="27">
        <f>IF(E556&lt;&gt;0,VLOOKUP(B556,conteggi!$B$10:$D$83,3),0)</f>
        <v>0</v>
      </c>
      <c r="G556" s="63">
        <f>SUM(E554:E576)+G557</f>
        <v>102.5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374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15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372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373</v>
      </c>
      <c r="E559" s="26"/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371</v>
      </c>
      <c r="E560" s="31">
        <v>4.5</v>
      </c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374</v>
      </c>
      <c r="E561" s="26"/>
      <c r="F561" s="27">
        <f>IF(E561&lt;&gt;0,VLOOKUP(B561,conteggi!$B$10:$D$83,3),0)</f>
        <v>0</v>
      </c>
      <c r="G561" s="34" t="s">
        <v>370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371</v>
      </c>
      <c r="E562" s="110">
        <v>6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371</v>
      </c>
      <c r="E563" s="45">
        <v>5.5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371</v>
      </c>
      <c r="E564" s="49">
        <v>6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373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371</v>
      </c>
      <c r="E566" s="49">
        <v>18.5</v>
      </c>
      <c r="F566" s="41">
        <f>IF(E566&lt;&gt;0,VLOOKUP(B566,conteggi!$B$84:$D$149,3),0)</f>
        <v>2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372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374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374</v>
      </c>
      <c r="E569" s="45"/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371</v>
      </c>
      <c r="E570" s="40">
        <v>13.5</v>
      </c>
      <c r="F570" s="41">
        <f>IF(E570&lt;&gt;0,VLOOKUP(B570,conteggi!$B$84:$D$149,3),0)</f>
        <v>1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371</v>
      </c>
      <c r="E571" s="55">
        <v>6</v>
      </c>
      <c r="F571" s="15">
        <f>IF(E571&lt;&gt;0,VLOOKUP(B571,conteggi!$B$150:$D$185,3),0)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371</v>
      </c>
      <c r="E572" s="59">
        <v>4.5</v>
      </c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371</v>
      </c>
      <c r="E573" s="55">
        <v>11</v>
      </c>
      <c r="F573" s="15">
        <f>IF(E573&lt;&gt;0,VLOOKUP(B573,conteggi!$B$150:$D$185,3),0)</f>
        <v>1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374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372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373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371</v>
      </c>
      <c r="E578" s="21">
        <v>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371</v>
      </c>
      <c r="E579" s="26">
        <v>5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374</v>
      </c>
      <c r="E580" s="31"/>
      <c r="F580" s="27">
        <f>IF(E580&lt;&gt;0,VLOOKUP(B580,conteggi!$B$10:$D$83,3),0)</f>
        <v>0</v>
      </c>
      <c r="G580" s="63">
        <f>SUM(E578:E600)+G581</f>
        <v>74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374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373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374</v>
      </c>
      <c r="E583" s="26"/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372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371</v>
      </c>
      <c r="E585" s="26">
        <v>5</v>
      </c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371</v>
      </c>
      <c r="E586" s="110">
        <v>8</v>
      </c>
      <c r="F586" s="27">
        <f>IF(E586&lt;&gt;0,VLOOKUP(B586,conteggi!$B$10:$D$83,3),0)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374</v>
      </c>
      <c r="E587" s="45"/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371</v>
      </c>
      <c r="E588" s="49">
        <v>5.5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371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>
        <v>6</v>
      </c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371</v>
      </c>
      <c r="E591" s="45">
        <v>5.5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372</v>
      </c>
      <c r="E592" s="49"/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374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371</v>
      </c>
      <c r="E594" s="40">
        <v>13</v>
      </c>
      <c r="F594" s="41">
        <f>IF(E594&lt;&gt;0,VLOOKUP(B594,conteggi!$B$84:$D$149,3),0)</f>
        <v>1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371</v>
      </c>
      <c r="E595" s="55">
        <v>6</v>
      </c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373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372</v>
      </c>
      <c r="E597" s="55"/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371</v>
      </c>
      <c r="E598" s="59">
        <v>6</v>
      </c>
      <c r="F598" s="15">
        <f>IF(E598&lt;&gt;0,VLOOKUP(B598,conteggi!$B$150:$D$185,3),0)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374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371</v>
      </c>
      <c r="E600" s="59">
        <v>9</v>
      </c>
      <c r="F600" s="15">
        <f>IF(E600&lt;&gt;0,VLOOKUP(B600,conteggi!$B$150:$D$185,3),0)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371</v>
      </c>
      <c r="E602" s="21">
        <v>6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371</v>
      </c>
      <c r="E603" s="26"/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>
        <v>6</v>
      </c>
      <c r="F604" s="27">
        <f>IF(E604&lt;&gt;0,VLOOKUP(B604,conteggi!$B$10:$D$83,3),0)</f>
        <v>0</v>
      </c>
      <c r="G604" s="63">
        <f>SUM(E602:E624)+G605</f>
        <v>65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374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371</v>
      </c>
      <c r="E606" s="31">
        <v>6.5</v>
      </c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372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374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374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371</v>
      </c>
      <c r="E610" s="110"/>
      <c r="F610" s="27">
        <f>IF(E610&lt;&gt;0,VLOOKUP(B610,conteggi!$B$10:$D$83,3),0)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371</v>
      </c>
      <c r="E611" s="45"/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372</v>
      </c>
      <c r="E612" s="49">
        <v>5.5</v>
      </c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371</v>
      </c>
      <c r="E613" s="45">
        <v>6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371</v>
      </c>
      <c r="E614" s="49">
        <v>7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374</v>
      </c>
      <c r="E615" s="45"/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373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374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371</v>
      </c>
      <c r="E618" s="40">
        <v>6</v>
      </c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371</v>
      </c>
      <c r="E619" s="55">
        <v>5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372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371</v>
      </c>
      <c r="E621" s="55">
        <v>11</v>
      </c>
      <c r="F621" s="15">
        <f>IF(E621&lt;&gt;0,VLOOKUP(B621,conteggi!$B$150:$D$185,3),0)</f>
        <v>1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371</v>
      </c>
      <c r="E623" s="55">
        <v>6</v>
      </c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374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371</v>
      </c>
      <c r="E626" s="21">
        <v>10.5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373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374</v>
      </c>
      <c r="E628" s="31"/>
      <c r="F628" s="27">
        <f>IF(E628&lt;&gt;0,VLOOKUP(B628,conteggi!$B$10:$D$83,3),0)</f>
        <v>0</v>
      </c>
      <c r="G628" s="63">
        <f>SUM(E626:E648)+G629</f>
        <v>103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371</v>
      </c>
      <c r="E629" s="26">
        <v>5</v>
      </c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15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371</v>
      </c>
      <c r="E630" s="31">
        <v>6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374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372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374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371</v>
      </c>
      <c r="E634" s="110">
        <v>6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371</v>
      </c>
      <c r="E635" s="45">
        <v>18.5</v>
      </c>
      <c r="F635" s="41">
        <f>IF(E635&lt;&gt;0,VLOOKUP(B635,conteggi!$B$84:$D$149,3),0)</f>
        <v>2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371</v>
      </c>
      <c r="E636" s="49">
        <v>11</v>
      </c>
      <c r="F636" s="41">
        <f>IF(E636&lt;&gt;0,VLOOKUP(B636,conteggi!$B$84:$D$149,3),0)</f>
        <v>1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371</v>
      </c>
      <c r="E637" s="45">
        <v>5.5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372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374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373</v>
      </c>
      <c r="E640" s="49"/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374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371</v>
      </c>
      <c r="E642" s="40">
        <v>5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371</v>
      </c>
      <c r="E643" s="55">
        <v>5</v>
      </c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371</v>
      </c>
      <c r="E644" s="59">
        <v>11</v>
      </c>
      <c r="F644" s="15">
        <f>IF(E644&lt;&gt;0,VLOOKUP(B644,conteggi!$B$150:$D$185,3),0)</f>
        <v>1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371</v>
      </c>
      <c r="E645" s="55">
        <v>4.5</v>
      </c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372</v>
      </c>
      <c r="E646" s="59"/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373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374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371</v>
      </c>
      <c r="E650" s="21">
        <v>10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372</v>
      </c>
      <c r="E651" s="26">
        <v>13</v>
      </c>
      <c r="F651" s="27">
        <f>IF(E651&lt;&gt;0,VLOOKUP(B651,conteggi!$B$10:$D$83,3),0)</f>
        <v>1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371</v>
      </c>
      <c r="E652" s="31">
        <v>6</v>
      </c>
      <c r="F652" s="27">
        <f>IF(E652&lt;&gt;0,VLOOKUP(B652,conteggi!$B$10:$D$83,3),0)</f>
        <v>0</v>
      </c>
      <c r="G652" s="32">
        <f>SUM(E650:E672)+G653</f>
        <v>105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374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373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371</v>
      </c>
      <c r="E655" s="26">
        <v>4.5</v>
      </c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371</v>
      </c>
      <c r="E656" s="31">
        <v>4.5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374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371</v>
      </c>
      <c r="E658" s="110"/>
      <c r="F658" s="27">
        <f>IF(E658&lt;&gt;0,VLOOKUP(B658,conteggi!$B$10:$D$83,3),0)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374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372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374</v>
      </c>
      <c r="E661" s="45"/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371</v>
      </c>
      <c r="E662" s="49">
        <v>6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373</v>
      </c>
      <c r="E663" s="45"/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374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371</v>
      </c>
      <c r="E665" s="45">
        <v>18.5</v>
      </c>
      <c r="F665" s="41">
        <f>IF(E665&lt;&gt;0,VLOOKUP(B665,conteggi!$B$84:$D$149,3),0)</f>
        <v>2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371</v>
      </c>
      <c r="E666" s="40">
        <v>13</v>
      </c>
      <c r="F666" s="41">
        <f>IF(E666&lt;&gt;0,VLOOKUP(B666,conteggi!$B$84:$D$149,3),0)</f>
        <v>1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371</v>
      </c>
      <c r="E667" s="55">
        <v>4.5</v>
      </c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371</v>
      </c>
      <c r="E668" s="59">
        <v>5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371</v>
      </c>
      <c r="E669" s="55">
        <v>5</v>
      </c>
      <c r="F669" s="15">
        <f>IF(E669&lt;&gt;0,VLOOKUP(B669,conteggi!$B$150:$D$185,3),0)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373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372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374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371</v>
      </c>
      <c r="E674" s="21">
        <v>6.5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374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374</v>
      </c>
      <c r="E676" s="31"/>
      <c r="F676" s="27">
        <f>IF(E676&lt;&gt;0,VLOOKUP(B676,conteggi!$B$10:$D$83,3),0)</f>
        <v>0</v>
      </c>
      <c r="G676" s="32">
        <f>SUM(E674:E696)+G677</f>
        <v>63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373</v>
      </c>
      <c r="E677" s="26"/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371</v>
      </c>
      <c r="E678" s="31">
        <v>5</v>
      </c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371</v>
      </c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372</v>
      </c>
      <c r="E680" s="31"/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371</v>
      </c>
      <c r="E681" s="26">
        <v>4.5</v>
      </c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371</v>
      </c>
      <c r="E682" s="110">
        <v>6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373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371</v>
      </c>
      <c r="E684" s="49">
        <v>5.5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374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372</v>
      </c>
      <c r="E686" s="49"/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374</v>
      </c>
      <c r="E687" s="45"/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371</v>
      </c>
      <c r="E688" s="49">
        <v>5.5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374</v>
      </c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371</v>
      </c>
      <c r="E690" s="40">
        <v>13</v>
      </c>
      <c r="F690" s="41">
        <f>IF(E690&lt;&gt;0,VLOOKUP(B690,conteggi!$B$84:$D$149,3),0)</f>
        <v>1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371</v>
      </c>
      <c r="E691" s="55">
        <v>5</v>
      </c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371</v>
      </c>
      <c r="E692" s="59">
        <v>6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373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372</v>
      </c>
      <c r="E694" s="59"/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371</v>
      </c>
      <c r="E695" s="55">
        <v>6</v>
      </c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374</v>
      </c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371</v>
      </c>
      <c r="E698" s="21">
        <v>10.5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371</v>
      </c>
      <c r="E699" s="26">
        <v>5</v>
      </c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374</v>
      </c>
      <c r="E700" s="31"/>
      <c r="F700" s="27">
        <f>IF(E700&lt;&gt;0,VLOOKUP(B700,conteggi!$B$10:$D$83,3),0)</f>
        <v>0</v>
      </c>
      <c r="G700" s="32">
        <f>SUM(E698:E720)+G701</f>
        <v>91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374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371</v>
      </c>
      <c r="E702" s="31">
        <v>6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372</v>
      </c>
      <c r="E704" s="31">
        <v>5</v>
      </c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374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371</v>
      </c>
      <c r="E706" s="110"/>
      <c r="F706" s="27">
        <f>IF(E706&lt;&gt;0,VLOOKUP(B706,conteggi!$B$10:$D$83,3),0)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371</v>
      </c>
      <c r="E707" s="45">
        <v>18.5</v>
      </c>
      <c r="F707" s="41">
        <f>IF(E707&lt;&gt;0,VLOOKUP(B707,conteggi!$B$84:$D$149,3),0)</f>
        <v>2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371</v>
      </c>
      <c r="E708" s="49">
        <v>6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373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374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371</v>
      </c>
      <c r="E711" s="45"/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372</v>
      </c>
      <c r="E712" s="49">
        <v>4.5</v>
      </c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374</v>
      </c>
      <c r="E713" s="45"/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371</v>
      </c>
      <c r="E714" s="40">
        <v>5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371</v>
      </c>
      <c r="E715" s="55">
        <v>5</v>
      </c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371</v>
      </c>
      <c r="E716" s="59">
        <v>11</v>
      </c>
      <c r="F716" s="15">
        <f>IF(E716&lt;&gt;0,VLOOKUP(B716,conteggi!$B$150:$D$185,3),0)</f>
        <v>1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371</v>
      </c>
      <c r="E717" s="55">
        <v>4.5</v>
      </c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372</v>
      </c>
      <c r="E718" s="59"/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373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374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371</v>
      </c>
      <c r="E722" s="21">
        <v>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371</v>
      </c>
      <c r="E723" s="26">
        <v>7</v>
      </c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374</v>
      </c>
      <c r="E724" s="31"/>
      <c r="F724" s="27">
        <f>IF(E724&lt;&gt;0,VLOOKUP(B724,conteggi!$B$10:$D$83,3),0)</f>
        <v>0</v>
      </c>
      <c r="G724" s="32">
        <f>SUM(E722:E744)+G725</f>
        <v>96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371</v>
      </c>
      <c r="E725" s="26">
        <v>6</v>
      </c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372</v>
      </c>
      <c r="E726" s="31"/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373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374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374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371</v>
      </c>
      <c r="E730" s="110">
        <v>14.5</v>
      </c>
      <c r="F730" s="27">
        <f>IF(E730&lt;&gt;0,VLOOKUP(B730,conteggi!$B$10:$D$83,3),0)</f>
        <v>1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371</v>
      </c>
      <c r="E731" s="45">
        <v>11.5</v>
      </c>
      <c r="F731" s="41">
        <f>IF(E731&lt;&gt;0,VLOOKUP(B731,conteggi!$B$84:$D$149,3),0)</f>
        <v>1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371</v>
      </c>
      <c r="E732" s="49">
        <v>5.5</v>
      </c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372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374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371</v>
      </c>
      <c r="E735" s="45">
        <v>7</v>
      </c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374</v>
      </c>
      <c r="E736" s="49"/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373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371</v>
      </c>
      <c r="E738" s="40">
        <v>13</v>
      </c>
      <c r="F738" s="41">
        <f>IF(E738&lt;&gt;0,VLOOKUP(B738,conteggi!$B$84:$D$149,3),0)</f>
        <v>1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371</v>
      </c>
      <c r="E739" s="55">
        <v>4.5</v>
      </c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371</v>
      </c>
      <c r="E740" s="59">
        <v>6</v>
      </c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371</v>
      </c>
      <c r="E741" s="55">
        <v>6</v>
      </c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373</v>
      </c>
      <c r="E742" s="59"/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372</v>
      </c>
      <c r="E743" s="55"/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374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371</v>
      </c>
      <c r="E746" s="21">
        <v>6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374</v>
      </c>
      <c r="E747" s="26"/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371</v>
      </c>
      <c r="E748" s="31">
        <v>5</v>
      </c>
      <c r="F748" s="27">
        <f>IF(E748&lt;&gt;0,VLOOKUP(B748,conteggi!$B$10:$D$83,3),0)</f>
        <v>0</v>
      </c>
      <c r="G748" s="32">
        <f>SUM(E746:E768)+G749</f>
        <v>66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371</v>
      </c>
      <c r="E749" s="26">
        <v>6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373</v>
      </c>
      <c r="E750" s="31"/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374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371</v>
      </c>
      <c r="E752" s="31">
        <v>4.5</v>
      </c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372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371</v>
      </c>
      <c r="E754" s="110">
        <v>6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371</v>
      </c>
      <c r="E755" s="45"/>
      <c r="F755" s="41">
        <f>IF(E755&lt;&gt;0,VLOOKUP(B755,conteggi!$B$84:$D$149,3),0)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371</v>
      </c>
      <c r="E756" s="49">
        <v>5.5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373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372</v>
      </c>
      <c r="E758" s="49">
        <v>6</v>
      </c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374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374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374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371</v>
      </c>
      <c r="E762" s="40">
        <v>5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371</v>
      </c>
      <c r="E763" s="55">
        <v>6</v>
      </c>
      <c r="F763" s="15">
        <f>IF(E763&lt;&gt;0,VLOOKUP(B763,conteggi!$B$150:$D$185,3),0)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372</v>
      </c>
      <c r="E764" s="59"/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371</v>
      </c>
      <c r="E765" s="55">
        <v>11</v>
      </c>
      <c r="F765" s="15">
        <f>IF(E765&lt;&gt;0,VLOOKUP(B765,conteggi!$B$150:$D$185,3),0)</f>
        <v>1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371</v>
      </c>
      <c r="E766" s="59">
        <v>5</v>
      </c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374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G73" sqref="G73"/>
    </sheetView>
  </sheetViews>
  <sheetFormatPr defaultColWidth="9.1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2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2">
      <c r="A2" s="4" t="str">
        <f>Giocatori!A2</f>
        <v>ATALANTA</v>
      </c>
      <c r="B2" s="4" t="str">
        <f>Giocatori!B2</f>
        <v>ATALANTA</v>
      </c>
      <c r="C2" s="4">
        <f>Giocatori!C2</f>
        <v>6</v>
      </c>
      <c r="D2" s="4">
        <f>F2</f>
        <v>0</v>
      </c>
      <c r="E2" s="130">
        <v>6</v>
      </c>
      <c r="F2" s="130"/>
    </row>
    <row r="3" spans="1:6" s="113" customFormat="1" ht="12">
      <c r="A3" s="4" t="str">
        <f>Giocatori!A3</f>
        <v>BOLOGNA</v>
      </c>
      <c r="B3" s="4" t="str">
        <f>Giocatori!B3</f>
        <v>BOLOGNA</v>
      </c>
      <c r="C3" s="4">
        <f>Giocatori!C3</f>
        <v>10.5</v>
      </c>
      <c r="D3" s="4">
        <f aca="true" t="shared" si="0" ref="D3:D67">F3</f>
        <v>0</v>
      </c>
      <c r="E3" s="130">
        <v>10.5</v>
      </c>
      <c r="F3" s="130"/>
    </row>
    <row r="4" spans="1:6" s="113" customFormat="1" ht="12">
      <c r="A4" s="4" t="str">
        <f>Giocatori!A4</f>
        <v>INTER</v>
      </c>
      <c r="B4" s="4" t="str">
        <f>Giocatori!B4</f>
        <v>INTER</v>
      </c>
      <c r="C4" s="4">
        <f>Giocatori!C4</f>
        <v>10.5</v>
      </c>
      <c r="D4" s="4">
        <f t="shared" si="0"/>
        <v>0</v>
      </c>
      <c r="E4" s="130">
        <v>10.5</v>
      </c>
      <c r="F4" s="130"/>
    </row>
    <row r="5" spans="1:6" s="113" customFormat="1" ht="12">
      <c r="A5" s="4" t="str">
        <f>Giocatori!A5</f>
        <v>JUVENTUS</v>
      </c>
      <c r="B5" s="4" t="str">
        <f>Giocatori!B5</f>
        <v>JUVENTUS</v>
      </c>
      <c r="C5" s="4">
        <f>Giocatori!C5</f>
        <v>5</v>
      </c>
      <c r="D5" s="4">
        <f t="shared" si="0"/>
        <v>0</v>
      </c>
      <c r="E5" s="130">
        <v>5</v>
      </c>
      <c r="F5" s="130"/>
    </row>
    <row r="6" spans="1:6" s="113" customFormat="1" ht="12">
      <c r="A6" s="4" t="str">
        <f>Giocatori!A6</f>
        <v>LAZIO</v>
      </c>
      <c r="B6" s="4" t="str">
        <f>Giocatori!B6</f>
        <v>LAZIO</v>
      </c>
      <c r="C6" s="4">
        <f>Giocatori!C6</f>
        <v>10</v>
      </c>
      <c r="D6" s="4">
        <f t="shared" si="0"/>
        <v>0</v>
      </c>
      <c r="E6" s="130">
        <v>10</v>
      </c>
      <c r="F6" s="130"/>
    </row>
    <row r="7" spans="1:6" s="113" customFormat="1" ht="12">
      <c r="A7" s="4" t="str">
        <f>Giocatori!A7</f>
        <v>MILAN</v>
      </c>
      <c r="B7" s="4" t="str">
        <f>Giocatori!B7</f>
        <v>MILAN</v>
      </c>
      <c r="C7" s="4">
        <f>Giocatori!C7</f>
        <v>5.5</v>
      </c>
      <c r="D7" s="4">
        <f t="shared" si="0"/>
        <v>0</v>
      </c>
      <c r="E7" s="130">
        <v>5.5</v>
      </c>
      <c r="F7" s="130"/>
    </row>
    <row r="8" spans="1:6" s="113" customFormat="1" ht="12">
      <c r="A8" s="4" t="str">
        <f>Giocatori!A8</f>
        <v>ROMA</v>
      </c>
      <c r="B8" s="4" t="str">
        <f>Giocatori!B8</f>
        <v>ROMA</v>
      </c>
      <c r="C8" s="4">
        <f>Giocatori!C8</f>
        <v>5</v>
      </c>
      <c r="D8" s="4">
        <f t="shared" si="0"/>
        <v>0</v>
      </c>
      <c r="E8" s="130">
        <v>5</v>
      </c>
      <c r="F8" s="130"/>
    </row>
    <row r="9" spans="1:6" s="113" customFormat="1" ht="12">
      <c r="A9" s="4" t="str">
        <f>Giocatori!A9</f>
        <v>TORINO</v>
      </c>
      <c r="B9" s="4" t="str">
        <f>Giocatori!B9</f>
        <v>TORINO</v>
      </c>
      <c r="C9" s="4">
        <f>Giocatori!C9</f>
        <v>6.5</v>
      </c>
      <c r="D9" s="4">
        <f t="shared" si="0"/>
        <v>0</v>
      </c>
      <c r="E9" s="130">
        <v>6.5</v>
      </c>
      <c r="F9" s="130"/>
    </row>
    <row r="10" spans="1:6" s="114" customFormat="1" ht="12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2">
      <c r="A11" s="137" t="str">
        <f>Giocatori!A11</f>
        <v>LAZIO</v>
      </c>
      <c r="B11" s="137" t="str">
        <f>Giocatori!B11</f>
        <v>ANDERSON Felipe D</v>
      </c>
      <c r="C11" s="137">
        <f>Giocatori!C11</f>
        <v>5.5</v>
      </c>
      <c r="D11" s="137">
        <f t="shared" si="0"/>
        <v>0</v>
      </c>
      <c r="E11" s="130">
        <v>5.5</v>
      </c>
      <c r="F11" s="130"/>
    </row>
    <row r="12" spans="1:6" s="114" customFormat="1" ht="12">
      <c r="A12" s="6" t="str">
        <f>Giocatori!A12</f>
        <v>CAGLIARI</v>
      </c>
      <c r="B12" s="6" t="str">
        <f>Giocatori!B12</f>
        <v>AUGELLO Tommaso</v>
      </c>
      <c r="C12" s="6">
        <f>Giocatori!C12</f>
        <v>0</v>
      </c>
      <c r="D12" s="6">
        <f t="shared" si="0"/>
        <v>0</v>
      </c>
      <c r="E12" s="130"/>
      <c r="F12" s="130"/>
    </row>
    <row r="13" spans="1:6" s="114" customFormat="1" ht="12">
      <c r="A13" s="137" t="s">
        <v>89</v>
      </c>
      <c r="B13" s="137" t="str">
        <f>Giocatori!B13</f>
        <v>BALDANZI Tommaso D</v>
      </c>
      <c r="C13" s="137">
        <f>Giocatori!C13</f>
        <v>4.5</v>
      </c>
      <c r="D13" s="137">
        <f t="shared" si="0"/>
        <v>0</v>
      </c>
      <c r="E13" s="130">
        <v>4.5</v>
      </c>
      <c r="F13" s="130"/>
    </row>
    <row r="14" spans="1:6" s="114" customFormat="1" ht="12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2">
      <c r="A15" s="6" t="str">
        <f>Giocatori!A15</f>
        <v>LECCE</v>
      </c>
      <c r="B15" s="6" t="str">
        <f>Giocatori!B15</f>
        <v>BASCHIROTTO Federico</v>
      </c>
      <c r="C15" s="6">
        <f>Giocatori!C15</f>
        <v>5</v>
      </c>
      <c r="D15" s="6">
        <f t="shared" si="0"/>
        <v>0</v>
      </c>
      <c r="E15" s="130">
        <v>5</v>
      </c>
      <c r="F15" s="130"/>
    </row>
    <row r="16" spans="1:6" s="114" customFormat="1" ht="12">
      <c r="A16" s="6" t="str">
        <f>Giocatori!A16</f>
        <v>TORINO</v>
      </c>
      <c r="B16" s="6" t="str">
        <f>Giocatori!B16</f>
        <v>BELLANOVA Raoul</v>
      </c>
      <c r="C16" s="6">
        <f>Giocatori!C16</f>
        <v>6</v>
      </c>
      <c r="D16" s="6">
        <f t="shared" si="0"/>
        <v>0</v>
      </c>
      <c r="E16" s="130">
        <v>6</v>
      </c>
      <c r="F16" s="130"/>
    </row>
    <row r="17" spans="1:6" s="114" customFormat="1" ht="12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2">
      <c r="A18" s="137" t="str">
        <f>Giocatori!A18</f>
        <v>INTER</v>
      </c>
      <c r="B18" s="137" t="str">
        <f>Giocatori!B18</f>
        <v>CALHANOGLU Hakan D</v>
      </c>
      <c r="C18" s="137">
        <f>Giocatori!C18</f>
        <v>0</v>
      </c>
      <c r="D18" s="137">
        <f t="shared" si="0"/>
        <v>0</v>
      </c>
      <c r="E18" s="130"/>
      <c r="F18" s="130"/>
    </row>
    <row r="19" spans="1:6" s="114" customFormat="1" ht="12">
      <c r="A19" s="137" t="str">
        <f>Giocatori!A19</f>
        <v>JUVENTUS</v>
      </c>
      <c r="B19" s="137" t="str">
        <f>Giocatori!B19</f>
        <v>CHIESA Federico D</v>
      </c>
      <c r="C19" s="137">
        <f>Giocatori!C19</f>
        <v>6</v>
      </c>
      <c r="D19" s="137">
        <f t="shared" si="0"/>
        <v>0</v>
      </c>
      <c r="E19" s="130">
        <v>6</v>
      </c>
      <c r="F19" s="130"/>
    </row>
    <row r="20" spans="1:6" s="114" customFormat="1" ht="12">
      <c r="A20" s="137" t="str">
        <f>Giocatori!A20</f>
        <v>MONZA</v>
      </c>
      <c r="B20" s="137" t="str">
        <f>Giocatori!B20</f>
        <v>COLPANI Andrea D</v>
      </c>
      <c r="C20" s="137">
        <f>Giocatori!C20</f>
        <v>5.5</v>
      </c>
      <c r="D20" s="137">
        <f t="shared" si="0"/>
        <v>0</v>
      </c>
      <c r="E20" s="130">
        <v>5.5</v>
      </c>
      <c r="F20" s="130"/>
    </row>
    <row r="21" spans="1:6" s="114" customFormat="1" ht="12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2">
      <c r="A22" s="6" t="str">
        <f>Giocatori!A22</f>
        <v>VERONA</v>
      </c>
      <c r="B22" s="6" t="str">
        <f>Giocatori!B22</f>
        <v>COPPOLA Diego</v>
      </c>
      <c r="C22" s="6">
        <f>Giocatori!C22</f>
        <v>5</v>
      </c>
      <c r="D22" s="6">
        <f t="shared" si="0"/>
        <v>0</v>
      </c>
      <c r="E22" s="130">
        <v>5</v>
      </c>
      <c r="F22" s="130"/>
    </row>
    <row r="23" spans="1:6" s="114" customFormat="1" ht="12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6</v>
      </c>
      <c r="D24" s="6">
        <f t="shared" si="0"/>
        <v>0</v>
      </c>
      <c r="E24" s="130">
        <v>6</v>
      </c>
      <c r="F24" s="130"/>
    </row>
    <row r="25" spans="1:6" s="114" customFormat="1" ht="12">
      <c r="A25" s="6" t="str">
        <f>Giocatori!A25</f>
        <v>JUVENTUS</v>
      </c>
      <c r="B25" s="6" t="str">
        <f>Giocatori!B25</f>
        <v>DANILO -</v>
      </c>
      <c r="C25" s="6">
        <f>Giocatori!C25</f>
        <v>0</v>
      </c>
      <c r="D25" s="6">
        <f t="shared" si="0"/>
        <v>0</v>
      </c>
      <c r="E25" s="130"/>
      <c r="F25" s="130"/>
    </row>
    <row r="26" spans="1:6" s="114" customFormat="1" ht="12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2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2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2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2">
      <c r="A30" s="6" t="str">
        <f>Giocatori!A30</f>
        <v>INTER</v>
      </c>
      <c r="B30" s="6" t="str">
        <f>Giocatori!B30</f>
        <v>DIMARCO Federico</v>
      </c>
      <c r="C30" s="6">
        <f>Giocatori!C30</f>
        <v>6.5</v>
      </c>
      <c r="D30" s="6">
        <f t="shared" si="0"/>
        <v>0</v>
      </c>
      <c r="E30" s="130">
        <v>6.5</v>
      </c>
      <c r="F30" s="130"/>
    </row>
    <row r="31" spans="1:6" s="115" customFormat="1" ht="12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2">
      <c r="A32" s="6" t="str">
        <f>Giocatori!A32</f>
        <v>LECCE</v>
      </c>
      <c r="B32" s="6" t="str">
        <f>Giocatori!B32</f>
        <v>DORGU Patrick</v>
      </c>
      <c r="C32" s="6">
        <f>Giocatori!C32</f>
        <v>4.5</v>
      </c>
      <c r="D32" s="6">
        <f t="shared" si="0"/>
        <v>0</v>
      </c>
      <c r="E32" s="130">
        <v>4.5</v>
      </c>
      <c r="F32" s="130"/>
    </row>
    <row r="33" spans="1:6" s="114" customFormat="1" ht="12">
      <c r="A33" s="6" t="str">
        <f>Giocatori!A33</f>
        <v>CAGLIARI</v>
      </c>
      <c r="B33" s="6" t="str">
        <f>Giocatori!B33</f>
        <v>DOSSENA Alberto</v>
      </c>
      <c r="C33" s="6">
        <f>Giocatori!C33</f>
        <v>4.5</v>
      </c>
      <c r="D33" s="6">
        <f t="shared" si="0"/>
        <v>0</v>
      </c>
      <c r="E33" s="130">
        <v>4.5</v>
      </c>
      <c r="F33" s="130"/>
    </row>
    <row r="34" spans="1:6" s="114" customFormat="1" ht="12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2">
      <c r="A35" s="6" t="str">
        <f>Giocatori!A35</f>
        <v>SASSUOLO</v>
      </c>
      <c r="B35" s="6" t="str">
        <f>Giocatori!B35</f>
        <v>ERLIC Martin</v>
      </c>
      <c r="C35" s="6">
        <f>Giocatori!C35</f>
        <v>5.5</v>
      </c>
      <c r="D35" s="6">
        <f t="shared" si="0"/>
        <v>0</v>
      </c>
      <c r="E35" s="130">
        <v>5.5</v>
      </c>
      <c r="F35" s="130"/>
    </row>
    <row r="36" spans="1:6" s="114" customFormat="1" ht="12">
      <c r="A36" s="137" t="str">
        <f>Giocatori!A36</f>
        <v>INTER</v>
      </c>
      <c r="B36" s="137" t="str">
        <f>Giocatori!B36</f>
        <v>FRATTESI Davide D</v>
      </c>
      <c r="C36" s="137">
        <f>Giocatori!C36</f>
        <v>14.5</v>
      </c>
      <c r="D36" s="137">
        <f t="shared" si="0"/>
        <v>1</v>
      </c>
      <c r="E36" s="130">
        <v>14.5</v>
      </c>
      <c r="F36" s="130">
        <v>1</v>
      </c>
    </row>
    <row r="37" spans="1:6" s="115" customFormat="1" ht="12">
      <c r="A37" s="6" t="str">
        <f>Giocatori!A37</f>
        <v>LECCE</v>
      </c>
      <c r="B37" s="6" t="str">
        <f>Giocatori!B37</f>
        <v>GALLO Antonino</v>
      </c>
      <c r="C37" s="6">
        <f>Giocatori!C37</f>
        <v>0</v>
      </c>
      <c r="D37" s="6">
        <f t="shared" si="0"/>
        <v>0</v>
      </c>
      <c r="E37" s="130"/>
      <c r="F37" s="130"/>
    </row>
    <row r="38" spans="1:6" s="114" customFormat="1" ht="12">
      <c r="A38" s="6" t="str">
        <f>Giocatori!A38</f>
        <v>JUVENTUS</v>
      </c>
      <c r="B38" s="6" t="str">
        <f>Giocatori!B38</f>
        <v>GATTI Federico</v>
      </c>
      <c r="C38" s="6">
        <f>Giocatori!C38</f>
        <v>5</v>
      </c>
      <c r="D38" s="6">
        <f t="shared" si="0"/>
        <v>0</v>
      </c>
      <c r="E38" s="130">
        <v>5</v>
      </c>
      <c r="F38" s="130"/>
    </row>
    <row r="39" spans="1:6" s="115" customFormat="1" ht="12">
      <c r="A39" s="6" t="str">
        <f>Giocatori!A39</f>
        <v>LAZIO</v>
      </c>
      <c r="B39" s="6" t="str">
        <f>Giocatori!B39</f>
        <v>GILA Mario</v>
      </c>
      <c r="C39" s="6">
        <f>Giocatori!C39</f>
        <v>0</v>
      </c>
      <c r="D39" s="6">
        <f t="shared" si="0"/>
        <v>0</v>
      </c>
      <c r="E39" s="130"/>
      <c r="F39" s="130"/>
    </row>
    <row r="40" spans="1:6" s="114" customFormat="1" ht="12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2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2">
      <c r="A42" s="6" t="str">
        <f>Giocatori!A42</f>
        <v>MILAN</v>
      </c>
      <c r="B42" s="6" t="str">
        <f>Giocatori!B42</f>
        <v>HERNANDEZ Theo</v>
      </c>
      <c r="C42" s="6">
        <f>Giocatori!C42</f>
        <v>7</v>
      </c>
      <c r="D42" s="6">
        <f t="shared" si="0"/>
        <v>0</v>
      </c>
      <c r="E42" s="130">
        <v>7</v>
      </c>
      <c r="F42" s="130"/>
    </row>
    <row r="43" spans="1:6" s="114" customFormat="1" ht="12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2">
      <c r="A44" s="6" t="str">
        <f>Giocatori!A44</f>
        <v>EMPOLI</v>
      </c>
      <c r="B44" s="6" t="str">
        <f>Giocatori!B44</f>
        <v>ISMAJLI Ardian</v>
      </c>
      <c r="C44" s="6">
        <f>Giocatori!C44</f>
        <v>6</v>
      </c>
      <c r="D44" s="6">
        <f t="shared" si="0"/>
        <v>0</v>
      </c>
      <c r="E44" s="130">
        <v>6</v>
      </c>
      <c r="F44" s="130"/>
    </row>
    <row r="45" spans="1:6" s="114" customFormat="1" ht="12">
      <c r="A45" s="6" t="str">
        <f>Giocatori!A45</f>
        <v>NAPOLI</v>
      </c>
      <c r="B45" s="6" t="str">
        <f>Giocatori!B45</f>
        <v>JESUS Juan</v>
      </c>
      <c r="C45" s="6">
        <f>Giocatori!C45</f>
        <v>6</v>
      </c>
      <c r="D45" s="6">
        <f t="shared" si="0"/>
        <v>0</v>
      </c>
      <c r="E45" s="130">
        <v>6</v>
      </c>
      <c r="F45" s="130"/>
    </row>
    <row r="46" spans="1:6" s="114" customFormat="1" ht="12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2">
      <c r="A47" s="6" t="str">
        <f>Giocatori!A47</f>
        <v>UDINESE</v>
      </c>
      <c r="B47" s="6" t="str">
        <f>Giocatori!B47</f>
        <v>KAMARA Hassane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2">
      <c r="A48" s="6" t="str">
        <f>Giocatori!A48</f>
        <v>FIORENTINA</v>
      </c>
      <c r="B48" s="6" t="str">
        <f>Giocatori!B48</f>
        <v>KAYODE Michael</v>
      </c>
      <c r="C48" s="6">
        <f>Giocatori!C48</f>
        <v>5.5</v>
      </c>
      <c r="D48" s="6">
        <f t="shared" si="0"/>
        <v>0</v>
      </c>
      <c r="E48" s="130">
        <v>5.5</v>
      </c>
      <c r="F48" s="130"/>
    </row>
    <row r="49" spans="1:6" s="114" customFormat="1" ht="12">
      <c r="A49" s="6" t="str">
        <f>Giocatori!A49</f>
        <v>ATALANTA</v>
      </c>
      <c r="B49" s="6" t="str">
        <f>Giocatori!B49</f>
        <v>KOLASINAC Sead</v>
      </c>
      <c r="C49" s="6">
        <f>Giocatori!C49</f>
        <v>0</v>
      </c>
      <c r="D49" s="6">
        <f t="shared" si="0"/>
        <v>0</v>
      </c>
      <c r="E49" s="130"/>
      <c r="F49" s="130"/>
    </row>
    <row r="50" spans="1:6" s="115" customFormat="1" ht="12">
      <c r="A50" s="137" t="str">
        <f>Giocatori!A50</f>
        <v>ATALANTA</v>
      </c>
      <c r="B50" s="137" t="str">
        <f>Giocatori!B50</f>
        <v>KOOPMEINERS Teun D</v>
      </c>
      <c r="C50" s="137">
        <f>Giocatori!C50</f>
        <v>8</v>
      </c>
      <c r="D50" s="137">
        <f t="shared" si="0"/>
        <v>0</v>
      </c>
      <c r="E50" s="130">
        <v>8</v>
      </c>
      <c r="F50" s="130"/>
    </row>
    <row r="51" spans="1:6" s="114" customFormat="1" ht="12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2">
      <c r="A52" s="6" t="str">
        <f>Giocatori!A52</f>
        <v>SALERNITANA</v>
      </c>
      <c r="B52" s="6" t="str">
        <f>Giocatori!B52</f>
        <v>LOVATO Matteo</v>
      </c>
      <c r="C52" s="6">
        <f>Giocatori!C52</f>
        <v>6</v>
      </c>
      <c r="D52" s="6">
        <f t="shared" si="0"/>
        <v>0</v>
      </c>
      <c r="E52" s="130">
        <v>6</v>
      </c>
      <c r="F52" s="130"/>
    </row>
    <row r="53" spans="1:6" s="114" customFormat="1" ht="12">
      <c r="A53" s="6" t="str">
        <f>Giocatori!A53</f>
        <v>EMPOLI</v>
      </c>
      <c r="B53" s="6" t="str">
        <f>Giocatori!B53</f>
        <v>LUPERTO Sebastiano</v>
      </c>
      <c r="C53" s="6">
        <f>Giocatori!C53</f>
        <v>6</v>
      </c>
      <c r="D53" s="6">
        <f t="shared" si="0"/>
        <v>0</v>
      </c>
      <c r="E53" s="130">
        <v>6</v>
      </c>
      <c r="F53" s="130"/>
    </row>
    <row r="54" spans="1:6" s="114" customFormat="1" ht="12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2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2">
      <c r="A56" s="6" t="str">
        <f>Giocatori!A56</f>
        <v>VERONA</v>
      </c>
      <c r="B56" s="6" t="str">
        <f>Giocatori!B56</f>
        <v>MAGNANI Giangiacomo</v>
      </c>
      <c r="C56" s="6">
        <f>Giocatori!C56</f>
        <v>5.5</v>
      </c>
      <c r="D56" s="6">
        <f t="shared" si="0"/>
        <v>0</v>
      </c>
      <c r="E56" s="130">
        <v>5.5</v>
      </c>
      <c r="F56" s="130"/>
    </row>
    <row r="57" spans="1:6" s="114" customFormat="1" ht="12">
      <c r="A57" s="6" t="str">
        <f>Giocatori!A57</f>
        <v>GENOA</v>
      </c>
      <c r="B57" s="6" t="str">
        <f>Giocatori!B57</f>
        <v>MARTIN Aaron</v>
      </c>
      <c r="C57" s="6">
        <f>Giocatori!C57</f>
        <v>0</v>
      </c>
      <c r="D57" s="6">
        <f t="shared" si="0"/>
        <v>0</v>
      </c>
      <c r="E57" s="130"/>
      <c r="F57" s="130"/>
    </row>
    <row r="58" spans="1:6" s="114" customFormat="1" ht="12">
      <c r="A58" s="6" t="str">
        <f>Giocatori!A58</f>
        <v>LAZIO</v>
      </c>
      <c r="B58" s="6" t="str">
        <f>Giocatori!B58</f>
        <v>MARUSIC Adam</v>
      </c>
      <c r="C58" s="6">
        <f>Giocatori!C58</f>
        <v>6</v>
      </c>
      <c r="D58" s="6">
        <f t="shared" si="0"/>
        <v>0</v>
      </c>
      <c r="E58" s="130">
        <v>6</v>
      </c>
      <c r="F58" s="130"/>
    </row>
    <row r="59" spans="1:6" s="115" customFormat="1" ht="12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2">
      <c r="A60" s="6" t="str">
        <f>Giocatori!A60</f>
        <v>FIORENTINA</v>
      </c>
      <c r="B60" s="6" t="str">
        <f>Giocatori!B60</f>
        <v>MINA Yerry</v>
      </c>
      <c r="C60" s="6">
        <f>Giocatori!C60</f>
        <v>4.5</v>
      </c>
      <c r="D60" s="6">
        <f t="shared" si="0"/>
        <v>0</v>
      </c>
      <c r="E60" s="130">
        <v>4.5</v>
      </c>
      <c r="F60" s="130"/>
    </row>
    <row r="61" spans="1:6" s="114" customFormat="1" ht="12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2">
      <c r="A62" s="6" t="str">
        <f>Giocatori!A62</f>
        <v>CAGLIARI</v>
      </c>
      <c r="B62" s="6" t="str">
        <f>Giocatori!B62</f>
        <v>OBERT Adam</v>
      </c>
      <c r="C62" s="6">
        <f>Giocatori!C62</f>
        <v>5</v>
      </c>
      <c r="D62" s="6">
        <f t="shared" si="0"/>
        <v>0</v>
      </c>
      <c r="E62" s="130">
        <v>5</v>
      </c>
      <c r="F62" s="130"/>
    </row>
    <row r="63" spans="1:6" s="115" customFormat="1" ht="12">
      <c r="A63" s="6" t="str">
        <f>Giocatori!A63</f>
        <v>FROSINONE</v>
      </c>
      <c r="B63" s="6" t="str">
        <f>Giocatori!B63</f>
        <v>OKOLI Caleb</v>
      </c>
      <c r="C63" s="6">
        <f>Giocatori!C63</f>
        <v>5</v>
      </c>
      <c r="D63" s="6">
        <f t="shared" si="0"/>
        <v>0</v>
      </c>
      <c r="E63" s="130">
        <v>5</v>
      </c>
      <c r="F63" s="130"/>
    </row>
    <row r="64" spans="1:6" s="114" customFormat="1" ht="12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2">
      <c r="A65" s="6" t="str">
        <f>Giocatori!A65</f>
        <v>INTER</v>
      </c>
      <c r="B65" s="6" t="str">
        <f>Giocatori!B65</f>
        <v>PAVARD Benjamin</v>
      </c>
      <c r="C65" s="6">
        <f>Giocatori!C65</f>
        <v>0</v>
      </c>
      <c r="D65" s="6">
        <f t="shared" si="0"/>
        <v>0</v>
      </c>
      <c r="E65" s="130"/>
      <c r="F65" s="130"/>
    </row>
    <row r="66" spans="1:6" s="114" customFormat="1" ht="12">
      <c r="A66" s="6" t="str">
        <f>Giocatori!A66</f>
        <v>UDINESE</v>
      </c>
      <c r="B66" s="6" t="str">
        <f>Giocatori!B66</f>
        <v>PEREZ Nehuen</v>
      </c>
      <c r="C66" s="6">
        <f>Giocatori!C66</f>
        <v>6.5</v>
      </c>
      <c r="D66" s="6">
        <f t="shared" si="0"/>
        <v>0</v>
      </c>
      <c r="E66" s="130">
        <v>6.5</v>
      </c>
      <c r="F66" s="130"/>
    </row>
    <row r="67" spans="1:6" s="114" customFormat="1" ht="12">
      <c r="A67" s="6" t="str">
        <f>Giocatori!A67</f>
        <v>SALERNITANA</v>
      </c>
      <c r="B67" s="6" t="str">
        <f>Giocatori!B67</f>
        <v>PIEROZZI Niccolo</v>
      </c>
      <c r="C67" s="6">
        <f>Giocatori!C67</f>
        <v>13</v>
      </c>
      <c r="D67" s="6">
        <f t="shared" si="0"/>
        <v>1</v>
      </c>
      <c r="E67" s="130">
        <v>13</v>
      </c>
      <c r="F67" s="130">
        <v>1</v>
      </c>
    </row>
    <row r="68" spans="1:6" s="114" customFormat="1" ht="12">
      <c r="A68" s="6" t="str">
        <f>Giocatori!A68</f>
        <v>SALERNITANA</v>
      </c>
      <c r="B68" s="6" t="str">
        <f>Giocatori!B68</f>
        <v>PIROLA Lorenzo</v>
      </c>
      <c r="C68" s="6">
        <f>Giocatori!C68</f>
        <v>7</v>
      </c>
      <c r="D68" s="6">
        <f aca="true" t="shared" si="1" ref="D68:D132">F68</f>
        <v>0</v>
      </c>
      <c r="E68" s="130">
        <v>7</v>
      </c>
      <c r="F68" s="130"/>
    </row>
    <row r="69" spans="1:6" s="114" customFormat="1" ht="12">
      <c r="A69" s="6" t="str">
        <f>Giocatori!A69</f>
        <v>BOLOGNA</v>
      </c>
      <c r="B69" s="6" t="str">
        <f>Giocatori!B69</f>
        <v>POSCH Stefan</v>
      </c>
      <c r="C69" s="6">
        <f>Giocatori!C69</f>
        <v>13.5</v>
      </c>
      <c r="D69" s="6">
        <f t="shared" si="1"/>
        <v>1</v>
      </c>
      <c r="E69" s="130">
        <v>13.5</v>
      </c>
      <c r="F69" s="130">
        <v>1</v>
      </c>
    </row>
    <row r="70" spans="1:6" s="114" customFormat="1" ht="12">
      <c r="A70" s="6" t="str">
        <f>Giocatori!A70</f>
        <v>FIORENTINA</v>
      </c>
      <c r="B70" s="6" t="str">
        <f>Giocatori!B70</f>
        <v>RANIERI Luca</v>
      </c>
      <c r="C70" s="6">
        <f>Giocatori!C70</f>
        <v>0</v>
      </c>
      <c r="D70" s="6">
        <f t="shared" si="1"/>
        <v>0</v>
      </c>
      <c r="E70" s="130"/>
      <c r="F70" s="130"/>
    </row>
    <row r="71" spans="1:6" s="114" customFormat="1" ht="12">
      <c r="A71" s="6" t="str">
        <f>Giocatori!A71</f>
        <v>FROSINONE</v>
      </c>
      <c r="B71" s="6" t="str">
        <f>Giocatori!B71</f>
        <v>ROMAGNOLI Simone</v>
      </c>
      <c r="C71" s="6">
        <f>Giocatori!C71</f>
        <v>0</v>
      </c>
      <c r="D71" s="6">
        <f t="shared" si="1"/>
        <v>0</v>
      </c>
      <c r="E71" s="130"/>
      <c r="F71" s="130"/>
    </row>
    <row r="72" spans="1:6" s="114" customFormat="1" ht="12">
      <c r="A72" s="6" t="str">
        <f>Giocatori!A72</f>
        <v>ATALANTA</v>
      </c>
      <c r="B72" s="6" t="str">
        <f>Giocatori!B72</f>
        <v>RUGGERI Matteo</v>
      </c>
      <c r="C72" s="6">
        <f>Giocatori!C72</f>
        <v>7</v>
      </c>
      <c r="D72" s="6">
        <f t="shared" si="1"/>
        <v>0</v>
      </c>
      <c r="E72" s="130">
        <v>7</v>
      </c>
      <c r="F72" s="130"/>
    </row>
    <row r="73" spans="1:6" s="114" customFormat="1" ht="12">
      <c r="A73" s="6" t="str">
        <f>Giocatori!A73</f>
        <v>ATALANTA</v>
      </c>
      <c r="B73" s="6" t="str">
        <f>Giocatori!B73</f>
        <v>SCALVINI Giorgio</v>
      </c>
      <c r="C73" s="6">
        <f>Giocatori!C73</f>
        <v>6</v>
      </c>
      <c r="D73" s="6">
        <f t="shared" si="1"/>
        <v>0</v>
      </c>
      <c r="E73" s="130">
        <v>6</v>
      </c>
      <c r="F73" s="130"/>
    </row>
    <row r="74" spans="1:6" s="114" customFormat="1" ht="12">
      <c r="A74" s="137" t="str">
        <f>Giocatori!A74</f>
        <v>FROSINONE</v>
      </c>
      <c r="B74" s="137" t="str">
        <f>Giocatori!B74</f>
        <v>SOULE Matias D</v>
      </c>
      <c r="C74" s="137">
        <f>Giocatori!C74</f>
        <v>6</v>
      </c>
      <c r="D74" s="137">
        <f t="shared" si="1"/>
        <v>0</v>
      </c>
      <c r="E74" s="130">
        <v>6</v>
      </c>
      <c r="F74" s="130"/>
    </row>
    <row r="75" spans="1:6" s="114" customFormat="1" ht="12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2">
      <c r="A76" s="6" t="str">
        <f>Giocatori!A76</f>
        <v>MILAN</v>
      </c>
      <c r="B76" s="6" t="str">
        <f>Giocatori!B76</f>
        <v>THIAW Malick</v>
      </c>
      <c r="C76" s="6">
        <f>Giocatori!C76</f>
        <v>6</v>
      </c>
      <c r="D76" s="6">
        <f t="shared" si="1"/>
        <v>0</v>
      </c>
      <c r="E76" s="130">
        <v>6</v>
      </c>
      <c r="F76" s="130"/>
    </row>
    <row r="77" spans="1:6" s="114" customFormat="1" ht="12">
      <c r="A77" s="6" t="str">
        <f>Giocatori!A77</f>
        <v>SASSUOLO</v>
      </c>
      <c r="B77" s="6" t="str">
        <f>Giocatori!B77</f>
        <v>TOLJAN Jeremy</v>
      </c>
      <c r="C77" s="6">
        <f>Giocatori!C77</f>
        <v>5</v>
      </c>
      <c r="D77" s="6">
        <f t="shared" si="1"/>
        <v>0</v>
      </c>
      <c r="E77" s="130">
        <v>5</v>
      </c>
      <c r="F77" s="130"/>
    </row>
    <row r="78" spans="1:6" s="114" customFormat="1" ht="12">
      <c r="A78" s="6" t="str">
        <f>Giocatori!A78</f>
        <v>SASSUOLO</v>
      </c>
      <c r="B78" s="6" t="str">
        <f>Giocatori!B78</f>
        <v>VITI Mattia</v>
      </c>
      <c r="C78" s="6">
        <f>Giocatori!C78</f>
        <v>0</v>
      </c>
      <c r="D78" s="6">
        <f t="shared" si="1"/>
        <v>0</v>
      </c>
      <c r="E78" s="130"/>
      <c r="F78" s="130"/>
    </row>
    <row r="79" spans="1:6" s="114" customFormat="1" ht="12">
      <c r="A79" s="6" t="str">
        <f>Giocatori!A79</f>
        <v>EMPOLI</v>
      </c>
      <c r="B79" s="6" t="str">
        <f>Giocatori!B79</f>
        <v>WALUKIEWICZ Sebastian</v>
      </c>
      <c r="C79" s="6">
        <f>Giocatori!C79</f>
        <v>0</v>
      </c>
      <c r="D79" s="6">
        <f t="shared" si="1"/>
        <v>0</v>
      </c>
      <c r="E79" s="130"/>
      <c r="F79" s="130"/>
    </row>
    <row r="80" spans="1:6" s="115" customFormat="1" ht="12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2">
      <c r="A81" s="6" t="str">
        <f>Giocatori!A81</f>
        <v>SALERNITANA</v>
      </c>
      <c r="B81" s="6" t="str">
        <f>Giocatori!B81</f>
        <v>ZANOLI Alessandro</v>
      </c>
      <c r="C81" s="6">
        <f>Giocatori!C81</f>
        <v>5.5</v>
      </c>
      <c r="D81" s="6">
        <f t="shared" si="1"/>
        <v>0</v>
      </c>
      <c r="E81" s="130">
        <v>5.5</v>
      </c>
      <c r="F81" s="130"/>
    </row>
    <row r="82" spans="1:6" s="115" customFormat="1" ht="12">
      <c r="A82" s="6" t="str">
        <f>Giocatori!A82</f>
        <v>CAGLIARI</v>
      </c>
      <c r="B82" s="6" t="str">
        <f>Giocatori!B82</f>
        <v>ZAPPA Gabriele</v>
      </c>
      <c r="C82" s="6">
        <f>Giocatori!C82</f>
        <v>7</v>
      </c>
      <c r="D82" s="6">
        <f t="shared" si="1"/>
        <v>0</v>
      </c>
      <c r="E82" s="130">
        <v>7</v>
      </c>
      <c r="F82" s="130"/>
    </row>
    <row r="83" spans="1:6" s="114" customFormat="1" ht="12">
      <c r="A83" s="6" t="str">
        <f>Giocatori!A83</f>
        <v>FROSINONE</v>
      </c>
      <c r="B83" s="6" t="str">
        <f>Giocatori!B83</f>
        <v>ZORTEA Nadir</v>
      </c>
      <c r="C83" s="6">
        <f>Giocatori!C83</f>
        <v>5</v>
      </c>
      <c r="D83" s="6">
        <f t="shared" si="1"/>
        <v>0</v>
      </c>
      <c r="E83" s="130">
        <v>5</v>
      </c>
      <c r="F83" s="130"/>
    </row>
    <row r="84" spans="1:6" s="115" customFormat="1" ht="12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2">
      <c r="A85" s="8" t="str">
        <f>Giocatori!A85</f>
        <v>LAZIO</v>
      </c>
      <c r="B85" s="8" t="str">
        <f>Giocatori!B85</f>
        <v>ANDERSON Felipe</v>
      </c>
      <c r="C85" s="8">
        <f>Giocatori!C85</f>
        <v>5.5</v>
      </c>
      <c r="D85" s="8">
        <f t="shared" si="1"/>
        <v>0</v>
      </c>
      <c r="E85" s="130">
        <v>5.5</v>
      </c>
      <c r="F85" s="130"/>
    </row>
    <row r="86" spans="1:6" s="115" customFormat="1" ht="12">
      <c r="A86" s="8" t="str">
        <f>Giocatori!A86</f>
        <v>GENOA</v>
      </c>
      <c r="B86" s="8" t="str">
        <f>Giocatori!B86</f>
        <v>BADELJ Milan</v>
      </c>
      <c r="C86" s="8">
        <f>Giocatori!C86</f>
        <v>12</v>
      </c>
      <c r="D86" s="8">
        <f t="shared" si="1"/>
        <v>1</v>
      </c>
      <c r="E86" s="130">
        <v>12</v>
      </c>
      <c r="F86" s="130">
        <v>1</v>
      </c>
    </row>
    <row r="87" spans="1:6" s="115" customFormat="1" ht="12">
      <c r="A87" s="8" t="str">
        <f>Giocatori!A87</f>
        <v>INTER</v>
      </c>
      <c r="B87" s="8" t="str">
        <f>Giocatori!B87</f>
        <v>BARELLA Nicolò</v>
      </c>
      <c r="C87" s="8">
        <f>Giocatori!C87</f>
        <v>7</v>
      </c>
      <c r="D87" s="8">
        <f t="shared" si="1"/>
        <v>0</v>
      </c>
      <c r="E87" s="130">
        <v>7</v>
      </c>
      <c r="F87" s="130"/>
    </row>
    <row r="88" spans="1:6" s="115" customFormat="1" ht="12">
      <c r="A88" s="8" t="str">
        <f>Giocatori!A88</f>
        <v>FROSINONE</v>
      </c>
      <c r="B88" s="8" t="str">
        <f>Giocatori!B88</f>
        <v>BARRENECHEA Enzo</v>
      </c>
      <c r="C88" s="8">
        <f>Giocatori!C88</f>
        <v>0</v>
      </c>
      <c r="D88" s="8">
        <f t="shared" si="1"/>
        <v>0</v>
      </c>
      <c r="E88" s="130"/>
      <c r="F88" s="130"/>
    </row>
    <row r="89" spans="1:6" s="115" customFormat="1" ht="12">
      <c r="A89" s="8" t="str">
        <f>Giocatori!A89</f>
        <v>SALERNITANA</v>
      </c>
      <c r="B89" s="8" t="str">
        <f>Giocatori!B89</f>
        <v>BASIC Toma</v>
      </c>
      <c r="C89" s="8">
        <f>Giocatori!C89</f>
        <v>6</v>
      </c>
      <c r="D89" s="8">
        <f t="shared" si="1"/>
        <v>0</v>
      </c>
      <c r="E89" s="130">
        <v>6</v>
      </c>
      <c r="F89" s="130"/>
    </row>
    <row r="90" spans="1:6" s="115" customFormat="1" ht="12">
      <c r="A90" s="8" t="str">
        <f>Giocatori!A90</f>
        <v>LECCE</v>
      </c>
      <c r="B90" s="8" t="str">
        <f>Giocatori!B90</f>
        <v>BERISHA Medon</v>
      </c>
      <c r="C90" s="8">
        <f>Giocatori!C90</f>
        <v>6</v>
      </c>
      <c r="D90" s="8">
        <f t="shared" si="1"/>
        <v>0</v>
      </c>
      <c r="E90" s="130">
        <v>6</v>
      </c>
      <c r="F90" s="130"/>
    </row>
    <row r="91" spans="1:6" s="115" customFormat="1" ht="12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2">
      <c r="A92" s="8" t="str">
        <f>Giocatori!A92</f>
        <v>INTER</v>
      </c>
      <c r="B92" s="8" t="str">
        <f>Giocatori!B92</f>
        <v>CALHANOGLU Hakan</v>
      </c>
      <c r="C92" s="8">
        <f>Giocatori!C92</f>
        <v>0</v>
      </c>
      <c r="D92" s="8">
        <f t="shared" si="1"/>
        <v>0</v>
      </c>
      <c r="E92" s="130"/>
      <c r="F92" s="130"/>
    </row>
    <row r="93" spans="1:6" s="115" customFormat="1" ht="12">
      <c r="A93" s="8" t="str">
        <f>Giocatori!A93</f>
        <v>SALERNITANA</v>
      </c>
      <c r="B93" s="8" t="str">
        <f>Giocatori!B93</f>
        <v>CANDREVA Antonio</v>
      </c>
      <c r="C93" s="8">
        <f>Giocatori!C93</f>
        <v>0</v>
      </c>
      <c r="D93" s="8">
        <f t="shared" si="1"/>
        <v>0</v>
      </c>
      <c r="E93" s="130"/>
      <c r="F93" s="130"/>
    </row>
    <row r="94" spans="1:7" s="115" customFormat="1" ht="12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2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2">
      <c r="A96" s="8" t="str">
        <f>Giocatori!A96</f>
        <v>JUVENTUS</v>
      </c>
      <c r="B96" s="8" t="str">
        <f>Giocatori!B96</f>
        <v>CHIESA Federico</v>
      </c>
      <c r="C96" s="8">
        <f>Giocatori!C96</f>
        <v>6</v>
      </c>
      <c r="D96" s="8">
        <f t="shared" si="1"/>
        <v>0</v>
      </c>
      <c r="E96" s="130">
        <v>6</v>
      </c>
      <c r="F96" s="130"/>
    </row>
    <row r="97" spans="1:7" s="115" customFormat="1" ht="12">
      <c r="A97" s="8" t="str">
        <f>Giocatori!A97</f>
        <v>MONZA</v>
      </c>
      <c r="B97" s="8" t="str">
        <f>Giocatori!B97</f>
        <v>COLPANI Andrea</v>
      </c>
      <c r="C97" s="8">
        <f>Giocatori!C97</f>
        <v>5.5</v>
      </c>
      <c r="D97" s="8">
        <f t="shared" si="1"/>
        <v>0</v>
      </c>
      <c r="E97" s="130">
        <v>5.5</v>
      </c>
      <c r="F97" s="130"/>
      <c r="G97" s="116"/>
    </row>
    <row r="98" spans="1:6" s="115" customFormat="1" ht="12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2">
      <c r="A99" s="8" t="str">
        <f>Giocatori!A99</f>
        <v>ROMA</v>
      </c>
      <c r="B99" s="8" t="str">
        <f>Giocatori!B99</f>
        <v>CRISTANTE Bryan</v>
      </c>
      <c r="C99" s="8">
        <f>Giocatori!C99</f>
        <v>5</v>
      </c>
      <c r="D99" s="8">
        <f t="shared" si="1"/>
        <v>0</v>
      </c>
      <c r="E99" s="130">
        <v>5</v>
      </c>
      <c r="F99" s="130"/>
    </row>
    <row r="100" spans="1:6" s="115" customFormat="1" ht="12">
      <c r="A100" s="8" t="str">
        <f>Giocatori!A100</f>
        <v>ATALANTA</v>
      </c>
      <c r="B100" s="8" t="str">
        <f>Giocatori!B100</f>
        <v>DE KETELAERE Charles</v>
      </c>
      <c r="C100" s="8">
        <f>Giocatori!C100</f>
        <v>18.5</v>
      </c>
      <c r="D100" s="8">
        <f t="shared" si="1"/>
        <v>2</v>
      </c>
      <c r="E100" s="130">
        <v>18.5</v>
      </c>
      <c r="F100" s="130">
        <v>2</v>
      </c>
    </row>
    <row r="101" spans="1:6" s="115" customFormat="1" ht="12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2">
      <c r="A102" s="8" t="str">
        <f>Giocatori!A102</f>
        <v>BOLOGNA</v>
      </c>
      <c r="B102" s="8" t="str">
        <f>Giocatori!B102</f>
        <v>FERGUSON Lewis</v>
      </c>
      <c r="C102" s="8">
        <f>Giocatori!C102</f>
        <v>0</v>
      </c>
      <c r="D102" s="8">
        <f t="shared" si="1"/>
        <v>0</v>
      </c>
      <c r="E102" s="130"/>
      <c r="F102" s="130"/>
    </row>
    <row r="103" spans="1:6" s="115" customFormat="1" ht="12">
      <c r="A103" s="8" t="str">
        <f>Giocatori!A103</f>
        <v>VERONA</v>
      </c>
      <c r="B103" s="8" t="str">
        <f>Giocatori!B103</f>
        <v>FOLORUNSHO Michael</v>
      </c>
      <c r="C103" s="8">
        <f>Giocatori!C103</f>
        <v>0</v>
      </c>
      <c r="D103" s="8">
        <f t="shared" si="1"/>
        <v>0</v>
      </c>
      <c r="E103" s="130"/>
      <c r="F103" s="130"/>
    </row>
    <row r="104" spans="1:6" s="115" customFormat="1" ht="12">
      <c r="A104" s="8" t="str">
        <f>Giocatori!A104</f>
        <v>NAPOLI</v>
      </c>
      <c r="B104" s="8" t="str">
        <f>Giocatori!B104</f>
        <v>GAETANO Gianluca</v>
      </c>
      <c r="C104" s="8">
        <f>Giocatori!C104</f>
        <v>0</v>
      </c>
      <c r="D104" s="8">
        <f t="shared" si="1"/>
        <v>0</v>
      </c>
      <c r="E104" s="130"/>
      <c r="F104" s="130"/>
    </row>
    <row r="105" spans="1:6" s="115" customFormat="1" ht="12">
      <c r="A105" s="8" t="str">
        <f>Giocatori!A105</f>
        <v>FROSINONE</v>
      </c>
      <c r="B105" s="8" t="str">
        <f>Giocatori!B105</f>
        <v>GELLI Francesco</v>
      </c>
      <c r="C105" s="8">
        <f>Giocatori!C105</f>
        <v>5.5</v>
      </c>
      <c r="D105" s="8">
        <f t="shared" si="1"/>
        <v>0</v>
      </c>
      <c r="E105" s="130">
        <v>5.5</v>
      </c>
      <c r="F105" s="130"/>
    </row>
    <row r="106" spans="1:6" s="115" customFormat="1" ht="12">
      <c r="A106" s="8" t="str">
        <f>Giocatori!A106</f>
        <v>FROSINONE</v>
      </c>
      <c r="B106" s="8" t="str">
        <f>Giocatori!B106</f>
        <v>HARROUI Abdou</v>
      </c>
      <c r="C106" s="8">
        <f>Giocatori!C106</f>
        <v>5.5</v>
      </c>
      <c r="D106" s="8">
        <f t="shared" si="1"/>
        <v>0</v>
      </c>
      <c r="E106" s="130">
        <v>5.5</v>
      </c>
      <c r="F106" s="130"/>
    </row>
    <row r="107" spans="1:7" s="115" customFormat="1" ht="12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2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2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2">
      <c r="A110" s="8" t="str">
        <f>Giocatori!A110</f>
        <v>SALERNITANA</v>
      </c>
      <c r="B110" s="8" t="str">
        <f>Giocatori!B110</f>
        <v>KASTANOS Grigoris</v>
      </c>
      <c r="C110" s="8">
        <f>Giocatori!C110</f>
        <v>6.5</v>
      </c>
      <c r="D110" s="8">
        <f t="shared" si="1"/>
        <v>0</v>
      </c>
      <c r="E110" s="130">
        <v>6.5</v>
      </c>
      <c r="F110" s="130"/>
    </row>
    <row r="111" spans="1:6" s="115" customFormat="1" ht="12">
      <c r="A111" s="8" t="str">
        <f>Giocatori!A111</f>
        <v>ATALANTA</v>
      </c>
      <c r="B111" s="8" t="str">
        <f>Giocatori!B111</f>
        <v>KOOPMEINERS Teun</v>
      </c>
      <c r="C111" s="8">
        <f>Giocatori!C111</f>
        <v>8</v>
      </c>
      <c r="D111" s="8">
        <f t="shared" si="1"/>
        <v>0</v>
      </c>
      <c r="E111" s="130">
        <v>8</v>
      </c>
      <c r="F111" s="130"/>
    </row>
    <row r="112" spans="1:6" s="115" customFormat="1" ht="12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3.5</v>
      </c>
      <c r="D112" s="138">
        <f t="shared" si="1"/>
        <v>0</v>
      </c>
      <c r="E112" s="130">
        <v>3.5</v>
      </c>
      <c r="F112" s="130"/>
    </row>
    <row r="113" spans="1:6" s="115" customFormat="1" ht="12">
      <c r="A113" s="138" t="str">
        <f>Giocatori!A113</f>
        <v>MILAN</v>
      </c>
      <c r="B113" s="138" t="str">
        <f>Giocatori!B113</f>
        <v>LEAO Rafael C</v>
      </c>
      <c r="C113" s="138">
        <f>Giocatori!C113</f>
        <v>13.5</v>
      </c>
      <c r="D113" s="138">
        <f t="shared" si="1"/>
        <v>1</v>
      </c>
      <c r="E113" s="130">
        <v>13.5</v>
      </c>
      <c r="F113" s="130">
        <v>1</v>
      </c>
    </row>
    <row r="114" spans="1:6" s="115" customFormat="1" ht="12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2">
      <c r="A115" s="8" t="str">
        <f>Giocatori!A115</f>
        <v>MILAN</v>
      </c>
      <c r="B115" s="8" t="str">
        <f>Giocatori!B115</f>
        <v>LOFTUS-CHEEK Ruben</v>
      </c>
      <c r="C115" s="8">
        <f>Giocatori!C115</f>
        <v>0</v>
      </c>
      <c r="D115" s="8">
        <f t="shared" si="1"/>
        <v>0</v>
      </c>
      <c r="E115" s="130"/>
      <c r="F115" s="130"/>
    </row>
    <row r="116" spans="1:6" s="115" customFormat="1" ht="12">
      <c r="A116" s="138" t="s">
        <v>101</v>
      </c>
      <c r="B116" s="138" t="s">
        <v>368</v>
      </c>
      <c r="C116" s="138">
        <f>Giocatori!C116</f>
        <v>6.5</v>
      </c>
      <c r="D116" s="138">
        <f t="shared" si="1"/>
        <v>0</v>
      </c>
      <c r="E116" s="130">
        <v>6.5</v>
      </c>
      <c r="F116" s="130"/>
    </row>
    <row r="117" spans="1:6" s="115" customFormat="1" ht="12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0</v>
      </c>
      <c r="D117" s="8">
        <f t="shared" si="1"/>
        <v>0</v>
      </c>
      <c r="E117" s="130"/>
      <c r="F117" s="130"/>
    </row>
    <row r="118" spans="1:6" s="115" customFormat="1" ht="12">
      <c r="A118" s="138" t="str">
        <f>Giocatori!A118</f>
        <v>ROMA</v>
      </c>
      <c r="B118" s="138" t="str">
        <f>Giocatori!B118</f>
        <v>LUKAKU Romelu C</v>
      </c>
      <c r="C118" s="138">
        <f>Giocatori!C118</f>
        <v>5</v>
      </c>
      <c r="D118" s="138">
        <f t="shared" si="1"/>
        <v>0</v>
      </c>
      <c r="E118" s="130">
        <v>5</v>
      </c>
      <c r="F118" s="130"/>
    </row>
    <row r="119" spans="1:6" s="115" customFormat="1" ht="12">
      <c r="A119" s="8" t="str">
        <f>Giocatori!A119</f>
        <v>CAGLIARI</v>
      </c>
      <c r="B119" s="8" t="str">
        <f>Giocatori!B119</f>
        <v>MAKOUMBOU Antoine</v>
      </c>
      <c r="C119" s="8">
        <f>Giocatori!C119</f>
        <v>0</v>
      </c>
      <c r="D119" s="8">
        <f t="shared" si="1"/>
        <v>0</v>
      </c>
      <c r="E119" s="130"/>
      <c r="F119" s="130"/>
    </row>
    <row r="120" spans="1:6" s="115" customFormat="1" ht="12">
      <c r="A120" s="8" t="str">
        <f>Giocatori!A120</f>
        <v>EMPOLI</v>
      </c>
      <c r="B120" s="8" t="str">
        <f>Giocatori!B120</f>
        <v>MALEH Youssef</v>
      </c>
      <c r="C120" s="8">
        <f>Giocatori!C120</f>
        <v>6</v>
      </c>
      <c r="D120" s="8">
        <f t="shared" si="1"/>
        <v>0</v>
      </c>
      <c r="E120" s="130">
        <v>6</v>
      </c>
      <c r="F120" s="130"/>
    </row>
    <row r="121" spans="1:6" s="115" customFormat="1" ht="12">
      <c r="A121" s="138" t="str">
        <f>Giocatori!A121</f>
        <v>INTER</v>
      </c>
      <c r="B121" s="138" t="str">
        <f>Giocatori!B121</f>
        <v>MARTINEZ Lautaro C</v>
      </c>
      <c r="C121" s="138">
        <f>Giocatori!C121</f>
        <v>13</v>
      </c>
      <c r="D121" s="138">
        <f t="shared" si="1"/>
        <v>1</v>
      </c>
      <c r="E121" s="130">
        <v>13</v>
      </c>
      <c r="F121" s="130">
        <v>1</v>
      </c>
    </row>
    <row r="122" spans="1:6" s="115" customFormat="1" ht="12">
      <c r="A122" s="8" t="str">
        <f>Giocatori!A122</f>
        <v>FROSINONE</v>
      </c>
      <c r="B122" s="8" t="str">
        <f>Giocatori!B122</f>
        <v>MAZZITELLI Luca</v>
      </c>
      <c r="C122" s="8">
        <f>Giocatori!C122</f>
        <v>5.5</v>
      </c>
      <c r="D122" s="8">
        <f t="shared" si="1"/>
        <v>0</v>
      </c>
      <c r="E122" s="130">
        <v>5.5</v>
      </c>
      <c r="F122" s="130"/>
    </row>
    <row r="123" spans="1:6" s="115" customFormat="1" ht="12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2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2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2">
      <c r="A126" s="8" t="str">
        <f>Giocatori!A126</f>
        <v>ROMA</v>
      </c>
      <c r="B126" s="8" t="str">
        <f>Giocatori!B126</f>
        <v>PELLEGRINI Lorenzo</v>
      </c>
      <c r="C126" s="8">
        <f>Giocatori!C126</f>
        <v>11</v>
      </c>
      <c r="D126" s="8">
        <f t="shared" si="1"/>
        <v>1</v>
      </c>
      <c r="E126" s="130">
        <v>11</v>
      </c>
      <c r="F126" s="130">
        <v>1</v>
      </c>
    </row>
    <row r="127" spans="1:6" s="115" customFormat="1" ht="12">
      <c r="A127" s="8" t="str">
        <f>Giocatori!A127</f>
        <v>MONZA</v>
      </c>
      <c r="B127" s="8" t="str">
        <f>Giocatori!B127</f>
        <v>PESSINA Matteo</v>
      </c>
      <c r="C127" s="8">
        <f>Giocatori!C127</f>
        <v>5.5</v>
      </c>
      <c r="D127" s="8">
        <f t="shared" si="1"/>
        <v>0</v>
      </c>
      <c r="E127" s="130">
        <v>5.5</v>
      </c>
      <c r="F127" s="130"/>
    </row>
    <row r="128" spans="1:6" s="115" customFormat="1" ht="12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2">
      <c r="A129" s="8" t="str">
        <f>Giocatori!A129</f>
        <v>JUVENTUS</v>
      </c>
      <c r="B129" s="8" t="str">
        <f>Giocatori!B129</f>
        <v>RABIOT Adrien</v>
      </c>
      <c r="C129" s="8">
        <f>Giocatori!C129</f>
        <v>10.5</v>
      </c>
      <c r="D129" s="8">
        <f t="shared" si="1"/>
        <v>1</v>
      </c>
      <c r="E129" s="130">
        <v>10.5</v>
      </c>
      <c r="F129" s="130">
        <v>1</v>
      </c>
    </row>
    <row r="130" spans="1:6" s="115" customFormat="1" ht="12">
      <c r="A130" s="8" t="str">
        <f>Giocatori!A130</f>
        <v>LECCE</v>
      </c>
      <c r="B130" s="8" t="str">
        <f>Giocatori!B130</f>
        <v>RAFIA Hamza</v>
      </c>
      <c r="C130" s="8">
        <f>Giocatori!C130</f>
        <v>5</v>
      </c>
      <c r="D130" s="8">
        <f t="shared" si="1"/>
        <v>0</v>
      </c>
      <c r="E130" s="130">
        <v>5</v>
      </c>
      <c r="F130" s="130"/>
    </row>
    <row r="131" spans="1:6" s="115" customFormat="1" ht="12">
      <c r="A131" s="8" t="str">
        <f>Giocatori!A131</f>
        <v>MILAN</v>
      </c>
      <c r="B131" s="8" t="str">
        <f>Giocatori!B131</f>
        <v>REIJNDERS Tijjani</v>
      </c>
      <c r="C131" s="8">
        <f>Giocatori!C131</f>
        <v>11.5</v>
      </c>
      <c r="D131" s="8">
        <f t="shared" si="1"/>
        <v>1</v>
      </c>
      <c r="E131" s="130">
        <v>11.5</v>
      </c>
      <c r="F131" s="130">
        <v>1</v>
      </c>
    </row>
    <row r="132" spans="1:6" s="115" customFormat="1" ht="12">
      <c r="A132" s="138" t="str">
        <f>Giocatori!A132</f>
        <v>GENOA</v>
      </c>
      <c r="B132" s="138" t="str">
        <f>Giocatori!B132</f>
        <v>RETEGUI Mateo C</v>
      </c>
      <c r="C132" s="138">
        <f>Giocatori!C132</f>
        <v>6</v>
      </c>
      <c r="D132" s="138">
        <f t="shared" si="1"/>
        <v>0</v>
      </c>
      <c r="E132" s="130">
        <v>6</v>
      </c>
      <c r="F132" s="130"/>
    </row>
    <row r="133" spans="1:6" s="115" customFormat="1" ht="12">
      <c r="A133" s="8" t="str">
        <f>Giocatori!A133</f>
        <v>BOLOGNA</v>
      </c>
      <c r="B133" s="8" t="str">
        <f>Giocatori!B133</f>
        <v>SAELEMAEKERS Alexis</v>
      </c>
      <c r="C133" s="8">
        <f>Giocatori!C133</f>
        <v>6</v>
      </c>
      <c r="D133" s="8">
        <f aca="true" t="shared" si="2" ref="D133:D185">F133</f>
        <v>0</v>
      </c>
      <c r="E133" s="130">
        <v>6</v>
      </c>
      <c r="F133" s="130"/>
    </row>
    <row r="134" spans="1:6" s="115" customFormat="1" ht="12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2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9</v>
      </c>
      <c r="D135" s="138">
        <f t="shared" si="2"/>
        <v>0</v>
      </c>
      <c r="E135" s="130">
        <v>9</v>
      </c>
      <c r="F135" s="130"/>
    </row>
    <row r="136" spans="1:7" s="115" customFormat="1" ht="12">
      <c r="A136" s="8" t="str">
        <f>Giocatori!A136</f>
        <v>FROSINONE</v>
      </c>
      <c r="B136" s="8" t="str">
        <f>Giocatori!B136</f>
        <v>SOULE Matias</v>
      </c>
      <c r="C136" s="8">
        <f>Giocatori!C136</f>
        <v>6</v>
      </c>
      <c r="D136" s="8">
        <f t="shared" si="2"/>
        <v>0</v>
      </c>
      <c r="E136" s="130">
        <v>6</v>
      </c>
      <c r="F136" s="130"/>
      <c r="G136" s="115" t="s">
        <v>362</v>
      </c>
    </row>
    <row r="137" spans="1:6" s="115" customFormat="1" ht="12">
      <c r="A137" s="8" t="str">
        <f>Giocatori!A137</f>
        <v>GENOA</v>
      </c>
      <c r="B137" s="8" t="str">
        <f>Giocatori!B137</f>
        <v>STROOTMAN Kevin</v>
      </c>
      <c r="C137" s="8">
        <f>Giocatori!C137</f>
        <v>6</v>
      </c>
      <c r="D137" s="8">
        <f t="shared" si="2"/>
        <v>0</v>
      </c>
      <c r="E137" s="130">
        <v>6</v>
      </c>
      <c r="F137" s="130"/>
    </row>
    <row r="138" spans="1:6" s="115" customFormat="1" ht="12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4.5</v>
      </c>
      <c r="D138" s="8">
        <f t="shared" si="2"/>
        <v>0</v>
      </c>
      <c r="E138" s="130">
        <v>4.5</v>
      </c>
      <c r="F138" s="130"/>
    </row>
    <row r="139" spans="1:6" s="115" customFormat="1" ht="12">
      <c r="A139" s="8" t="str">
        <f>Giocatori!A139</f>
        <v>VERONA</v>
      </c>
      <c r="B139" s="8" t="str">
        <f>Giocatori!B139</f>
        <v>SUSLOV Tomas</v>
      </c>
      <c r="C139" s="8">
        <f>Giocatori!C139</f>
        <v>5.5</v>
      </c>
      <c r="D139" s="8">
        <f t="shared" si="2"/>
        <v>0</v>
      </c>
      <c r="E139" s="130">
        <v>5.5</v>
      </c>
      <c r="F139" s="130"/>
    </row>
    <row r="140" spans="1:8" s="115" customFormat="1" ht="12">
      <c r="A140" s="8" t="str">
        <f>Giocatori!A140</f>
        <v>SASSUOLO</v>
      </c>
      <c r="B140" s="8" t="str">
        <f>Giocatori!B140</f>
        <v>THORSTVEDT Kristian</v>
      </c>
      <c r="C140" s="8">
        <f>Giocatori!C140</f>
        <v>5.5</v>
      </c>
      <c r="D140" s="8">
        <f t="shared" si="2"/>
        <v>0</v>
      </c>
      <c r="E140" s="130">
        <v>5.5</v>
      </c>
      <c r="F140" s="130"/>
      <c r="H140" s="116"/>
    </row>
    <row r="141" spans="1:7" s="115" customFormat="1" ht="12">
      <c r="A141" s="8" t="str">
        <f>Giocatori!A141</f>
        <v>BOLOGNA</v>
      </c>
      <c r="B141" s="8" t="str">
        <f>Giocatori!B141</f>
        <v>URBANSKI Kacper</v>
      </c>
      <c r="C141" s="8">
        <f>Giocatori!C141</f>
        <v>7</v>
      </c>
      <c r="D141" s="8">
        <f t="shared" si="2"/>
        <v>0</v>
      </c>
      <c r="E141" s="130">
        <v>7</v>
      </c>
      <c r="F141" s="130"/>
      <c r="G141" s="116"/>
    </row>
    <row r="142" spans="1:6" s="115" customFormat="1" ht="12">
      <c r="A142" s="8" t="str">
        <f>Giocatori!A142</f>
        <v>CAGLIARI</v>
      </c>
      <c r="B142" s="8" t="str">
        <f>Giocatori!B142</f>
        <v>VIOLA Nicolas</v>
      </c>
      <c r="C142" s="8">
        <f>Giocatori!C142</f>
        <v>0</v>
      </c>
      <c r="D142" s="8">
        <f t="shared" si="2"/>
        <v>0</v>
      </c>
      <c r="E142" s="130"/>
      <c r="F142" s="130"/>
    </row>
    <row r="143" spans="1:6" s="115" customFormat="1" ht="12">
      <c r="A143" s="138" t="str">
        <f>Giocatori!A143</f>
        <v>JUVENTUS</v>
      </c>
      <c r="B143" s="138" t="str">
        <f>Giocatori!B143</f>
        <v>VLAHOVIC Dusan C</v>
      </c>
      <c r="C143" s="138">
        <f>Giocatori!C143</f>
        <v>4.5</v>
      </c>
      <c r="D143" s="138">
        <f t="shared" si="2"/>
        <v>0</v>
      </c>
      <c r="E143" s="130">
        <v>4.5</v>
      </c>
      <c r="F143" s="130"/>
    </row>
    <row r="144" spans="1:6" s="115" customFormat="1" ht="12">
      <c r="A144" s="8" t="str">
        <f>Giocatori!A144</f>
        <v>UDINESE</v>
      </c>
      <c r="B144" s="8" t="str">
        <f>Giocatori!B144</f>
        <v>WALACE -</v>
      </c>
      <c r="C144" s="8">
        <f>Giocatori!C144</f>
        <v>7</v>
      </c>
      <c r="D144" s="8">
        <f t="shared" si="2"/>
        <v>0</v>
      </c>
      <c r="E144" s="130">
        <v>7</v>
      </c>
      <c r="F144" s="130"/>
    </row>
    <row r="145" spans="1:6" s="115" customFormat="1" ht="12">
      <c r="A145" s="8" t="str">
        <f>Giocatori!A145</f>
        <v>UDINESE</v>
      </c>
      <c r="B145" s="8" t="str">
        <f>Giocatori!B145</f>
        <v>ZARRAGA Oier</v>
      </c>
      <c r="C145" s="8">
        <f>Giocatori!C145</f>
        <v>0</v>
      </c>
      <c r="D145" s="8">
        <f t="shared" si="2"/>
        <v>0</v>
      </c>
      <c r="E145" s="130"/>
      <c r="F145" s="130"/>
    </row>
    <row r="146" spans="1:7" s="115" customFormat="1" ht="12">
      <c r="A146" s="8" t="str">
        <f>Giocatori!A146</f>
        <v>MONZA</v>
      </c>
      <c r="B146" s="8" t="str">
        <f>Giocatori!B146</f>
        <v>ZERBIN Alessio</v>
      </c>
      <c r="C146" s="8">
        <f>Giocatori!C146</f>
        <v>6</v>
      </c>
      <c r="D146" s="8">
        <f t="shared" si="2"/>
        <v>0</v>
      </c>
      <c r="E146" s="130">
        <v>6</v>
      </c>
      <c r="F146" s="130"/>
      <c r="G146" s="115" t="s">
        <v>360</v>
      </c>
    </row>
    <row r="147" spans="1:6" s="115" customFormat="1" ht="12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2">
      <c r="A148" s="138" t="str">
        <f>Giocatori!A148</f>
        <v>BOLOGNA</v>
      </c>
      <c r="B148" s="138" t="str">
        <f>Giocatori!B148</f>
        <v>ZIRKZEE Joshua C</v>
      </c>
      <c r="C148" s="138">
        <f>Giocatori!C148</f>
        <v>5</v>
      </c>
      <c r="D148" s="138">
        <f t="shared" si="2"/>
        <v>0</v>
      </c>
      <c r="E148" s="130">
        <v>5</v>
      </c>
      <c r="F148" s="130"/>
    </row>
    <row r="149" spans="1:8" s="115" customFormat="1" ht="12">
      <c r="A149" s="8" t="str">
        <f>Giocatori!A149</f>
        <v>EMPOLI</v>
      </c>
      <c r="B149" s="8" t="str">
        <f>Giocatori!B149</f>
        <v>ZURKOWSKI Szymon</v>
      </c>
      <c r="C149" s="8">
        <f>Giocatori!C149</f>
        <v>0</v>
      </c>
      <c r="D149" s="8">
        <f t="shared" si="2"/>
        <v>0</v>
      </c>
      <c r="E149" s="130"/>
      <c r="F149" s="130"/>
      <c r="H149" s="116"/>
    </row>
    <row r="150" spans="1:7" s="115" customFormat="1" ht="12">
      <c r="A150" s="9" t="str">
        <f>Giocatori!A150</f>
        <v>LECCE</v>
      </c>
      <c r="B150" s="9" t="str">
        <f>Giocatori!B150</f>
        <v>ALMQVIST Pontus</v>
      </c>
      <c r="C150" s="9">
        <f>Giocatori!C150</f>
        <v>6</v>
      </c>
      <c r="D150" s="9">
        <f t="shared" si="2"/>
        <v>0</v>
      </c>
      <c r="E150" s="130">
        <v>6</v>
      </c>
      <c r="F150" s="130"/>
      <c r="G150" s="116"/>
    </row>
    <row r="151" spans="1:6" s="115" customFormat="1" ht="12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2">
      <c r="A152" s="9" t="str">
        <f>Giocatori!A152</f>
        <v>ROMA</v>
      </c>
      <c r="B152" s="9" t="str">
        <f>Giocatori!B152</f>
        <v>BELOTTI Andrea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2">
      <c r="A153" s="9" t="str">
        <f>Giocatori!A153</f>
        <v>FIORENTINA</v>
      </c>
      <c r="B153" s="9" t="str">
        <f>Giocatori!B153</f>
        <v>BELTRAN Lucas</v>
      </c>
      <c r="C153" s="9">
        <f>Giocatori!C153</f>
        <v>6</v>
      </c>
      <c r="D153" s="9">
        <f t="shared" si="2"/>
        <v>0</v>
      </c>
      <c r="E153" s="130">
        <v>6</v>
      </c>
      <c r="F153" s="130"/>
    </row>
    <row r="154" spans="1:6" s="116" customFormat="1" ht="12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2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2">
      <c r="A156" s="9" t="str">
        <f>Giocatori!A156</f>
        <v>MONZA</v>
      </c>
      <c r="B156" s="9" t="str">
        <f>Giocatori!B156</f>
        <v>CARBONI Valentín</v>
      </c>
      <c r="C156" s="9">
        <f>Giocatori!C156</f>
        <v>0</v>
      </c>
      <c r="D156" s="9">
        <f t="shared" si="2"/>
        <v>0</v>
      </c>
      <c r="E156" s="130"/>
      <c r="F156" s="130"/>
      <c r="G156" s="116" t="s">
        <v>363</v>
      </c>
    </row>
    <row r="157" spans="1:6" s="116" customFormat="1" ht="12">
      <c r="A157" s="9" t="str">
        <f>Giocatori!A157</f>
        <v>FROSINONE</v>
      </c>
      <c r="B157" s="9" t="str">
        <f>Giocatori!B157</f>
        <v>CUNI Marvin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2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2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2">
      <c r="A160" s="9" t="str">
        <f>Giocatori!A160</f>
        <v>MILAN</v>
      </c>
      <c r="B160" s="9" t="str">
        <f>Giocatori!B160</f>
        <v>GIROUD Olivier</v>
      </c>
      <c r="C160" s="9">
        <f>Giocatori!C160</f>
        <v>5</v>
      </c>
      <c r="D160" s="9">
        <f t="shared" si="2"/>
        <v>0</v>
      </c>
      <c r="E160" s="130">
        <v>5</v>
      </c>
      <c r="F160" s="130"/>
    </row>
    <row r="161" spans="1:7" s="116" customFormat="1" ht="12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2">
      <c r="A162" s="9" t="str">
        <f>Giocatori!A162</f>
        <v>FIORENTINA</v>
      </c>
      <c r="B162" s="9" t="str">
        <f>Giocatori!B162</f>
        <v>GONZALEZ Nicolas</v>
      </c>
      <c r="C162" s="9">
        <f>Giocatori!C162</f>
        <v>12</v>
      </c>
      <c r="D162" s="9">
        <f t="shared" si="2"/>
        <v>1</v>
      </c>
      <c r="E162" s="130">
        <v>12</v>
      </c>
      <c r="F162" s="130">
        <v>1</v>
      </c>
      <c r="G162" s="116" t="s">
        <v>363</v>
      </c>
    </row>
    <row r="163" spans="1:6" s="116" customFormat="1" ht="12">
      <c r="A163" s="9" t="str">
        <f>Giocatori!A163</f>
        <v>GENOA</v>
      </c>
      <c r="B163" s="9" t="str">
        <f>Giocatori!B163</f>
        <v>GUDMUNDSSON Albert</v>
      </c>
      <c r="C163" s="9">
        <f>Giocatori!C163</f>
        <v>6.5</v>
      </c>
      <c r="D163" s="9">
        <f t="shared" si="2"/>
        <v>0</v>
      </c>
      <c r="E163" s="130">
        <v>6.5</v>
      </c>
      <c r="F163" s="130"/>
    </row>
    <row r="164" spans="1:7" s="116" customFormat="1" ht="12">
      <c r="A164" s="9" t="str">
        <f>Giocatori!A164</f>
        <v>EMPOLI</v>
      </c>
      <c r="B164" s="9" t="str">
        <f>Giocatori!B164</f>
        <v>GYASI Emmanuel</v>
      </c>
      <c r="C164" s="9">
        <f>Giocatori!C164</f>
        <v>5</v>
      </c>
      <c r="D164" s="9">
        <f t="shared" si="2"/>
        <v>0</v>
      </c>
      <c r="E164" s="130">
        <v>5</v>
      </c>
      <c r="F164" s="130"/>
      <c r="G164" s="116" t="s">
        <v>363</v>
      </c>
    </row>
    <row r="165" spans="1:6" s="116" customFormat="1" ht="12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6</v>
      </c>
      <c r="D165" s="9">
        <f t="shared" si="2"/>
        <v>0</v>
      </c>
      <c r="E165" s="130">
        <v>6</v>
      </c>
      <c r="F165" s="130"/>
    </row>
    <row r="166" spans="1:6" s="116" customFormat="1" ht="12">
      <c r="A166" s="9" t="str">
        <f>Giocatori!A166</f>
        <v>LAZIO</v>
      </c>
      <c r="B166" s="9" t="str">
        <f>Giocatori!B166</f>
        <v>IMMOBILE Ciro</v>
      </c>
      <c r="C166" s="9">
        <f>Giocatori!C166</f>
        <v>6</v>
      </c>
      <c r="D166" s="9">
        <f t="shared" si="2"/>
        <v>0</v>
      </c>
      <c r="E166" s="130">
        <v>6</v>
      </c>
      <c r="F166" s="130"/>
    </row>
    <row r="167" spans="1:6" s="116" customFormat="1" ht="12">
      <c r="A167" s="9" t="str">
        <f>Giocatori!A167</f>
        <v>FROSINONE</v>
      </c>
      <c r="B167" s="9" t="str">
        <f>Giocatori!B167</f>
        <v>KAIO JORGE -</v>
      </c>
      <c r="C167" s="9">
        <f>Giocatori!C167</f>
        <v>5.5</v>
      </c>
      <c r="D167" s="9">
        <f t="shared" si="2"/>
        <v>0</v>
      </c>
      <c r="E167" s="130">
        <v>5.5</v>
      </c>
      <c r="F167" s="130"/>
    </row>
    <row r="168" spans="1:6" s="116" customFormat="1" ht="12">
      <c r="A168" s="9" t="str">
        <f>Giocatori!A168</f>
        <v>LECCE</v>
      </c>
      <c r="B168" s="9" t="str">
        <f>Giocatori!B168</f>
        <v>KRSTOVIC Nikola</v>
      </c>
      <c r="C168" s="9">
        <f>Giocatori!C168</f>
        <v>6</v>
      </c>
      <c r="D168" s="9">
        <f t="shared" si="2"/>
        <v>0</v>
      </c>
      <c r="E168" s="130">
        <v>6</v>
      </c>
      <c r="F168" s="130"/>
    </row>
    <row r="169" spans="1:6" s="116" customFormat="1" ht="12">
      <c r="A169" s="9" t="str">
        <f>Giocatori!A169</f>
        <v>MILAN</v>
      </c>
      <c r="B169" s="9" t="str">
        <f>Giocatori!B169</f>
        <v>LEAO Rafael</v>
      </c>
      <c r="C169" s="9">
        <f>Giocatori!C169</f>
        <v>11.5</v>
      </c>
      <c r="D169" s="9">
        <f t="shared" si="2"/>
        <v>1</v>
      </c>
      <c r="E169" s="130">
        <v>11.5</v>
      </c>
      <c r="F169" s="130">
        <v>1</v>
      </c>
    </row>
    <row r="170" spans="1:6" s="116" customFormat="1" ht="12">
      <c r="A170" s="9" t="str">
        <f>Giocatori!A170</f>
        <v>ROMA</v>
      </c>
      <c r="B170" s="9" t="str">
        <f>Giocatori!B170</f>
        <v>LUKAKU Romelu</v>
      </c>
      <c r="C170" s="9">
        <f>Giocatori!C170</f>
        <v>5</v>
      </c>
      <c r="D170" s="9">
        <f t="shared" si="2"/>
        <v>0</v>
      </c>
      <c r="E170" s="130">
        <v>5</v>
      </c>
      <c r="F170" s="130"/>
    </row>
    <row r="171" spans="1:6" s="116" customFormat="1" ht="12">
      <c r="A171" s="9" t="str">
        <f>Giocatori!A171</f>
        <v>INTER</v>
      </c>
      <c r="B171" s="9" t="str">
        <f>Giocatori!B171</f>
        <v>MARTINEZ Lautaro</v>
      </c>
      <c r="C171" s="9">
        <f>Giocatori!C171</f>
        <v>11</v>
      </c>
      <c r="D171" s="9">
        <f t="shared" si="2"/>
        <v>1</v>
      </c>
      <c r="E171" s="130">
        <v>11</v>
      </c>
      <c r="F171" s="130">
        <v>1</v>
      </c>
    </row>
    <row r="172" spans="1:6" s="116" customFormat="1" ht="12">
      <c r="A172" s="9" t="str">
        <f>Giocatori!A172</f>
        <v>NAPOLI</v>
      </c>
      <c r="B172" s="9" t="str">
        <f>Giocatori!B172</f>
        <v>OSIMHEN Victor</v>
      </c>
      <c r="C172" s="9">
        <f>Giocatori!C172</f>
        <v>6</v>
      </c>
      <c r="D172" s="9">
        <f t="shared" si="2"/>
        <v>0</v>
      </c>
      <c r="E172" s="130">
        <v>6</v>
      </c>
      <c r="F172" s="130"/>
    </row>
    <row r="173" spans="1:6" s="116" customFormat="1" ht="12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2">
      <c r="A174" s="9" t="str">
        <f>Giocatori!A174</f>
        <v>FROSINONE</v>
      </c>
      <c r="B174" s="9" t="str">
        <f>Giocatori!B174</f>
        <v>REINIER -</v>
      </c>
      <c r="C174" s="9">
        <f>Giocatori!C174</f>
        <v>5</v>
      </c>
      <c r="D174" s="9">
        <f t="shared" si="2"/>
        <v>0</v>
      </c>
      <c r="E174" s="130">
        <v>5</v>
      </c>
      <c r="F174" s="130"/>
      <c r="G174" s="116" t="s">
        <v>363</v>
      </c>
    </row>
    <row r="175" spans="1:6" s="116" customFormat="1" ht="12">
      <c r="A175" s="9" t="str">
        <f>Giocatori!A175</f>
        <v>GENOA</v>
      </c>
      <c r="B175" s="9" t="str">
        <f>Giocatori!B175</f>
        <v>RETEGUI Mateo</v>
      </c>
      <c r="C175" s="9">
        <f>Giocatori!C175</f>
        <v>6</v>
      </c>
      <c r="D175" s="9">
        <f t="shared" si="2"/>
        <v>0</v>
      </c>
      <c r="E175" s="130">
        <v>6</v>
      </c>
      <c r="F175" s="130"/>
    </row>
    <row r="176" spans="1:6" s="116" customFormat="1" ht="12">
      <c r="A176" s="9" t="str">
        <f>Giocatori!A176</f>
        <v>ATALANTA</v>
      </c>
      <c r="B176" s="9" t="str">
        <f>Giocatori!B176</f>
        <v>SCAMACCA Gianluca</v>
      </c>
      <c r="C176" s="9">
        <f>Giocatori!C176</f>
        <v>9</v>
      </c>
      <c r="D176" s="9">
        <f t="shared" si="2"/>
        <v>0</v>
      </c>
      <c r="E176" s="130">
        <v>9</v>
      </c>
      <c r="F176" s="130"/>
    </row>
    <row r="177" spans="1:6" s="116" customFormat="1" ht="12">
      <c r="A177" s="9" t="str">
        <f>Giocatori!A177</f>
        <v>FROSINONE</v>
      </c>
      <c r="B177" s="9" t="str">
        <f>Giocatori!B177</f>
        <v>SECK Demba</v>
      </c>
      <c r="C177" s="9">
        <f>Giocatori!C177</f>
        <v>0</v>
      </c>
      <c r="D177" s="9">
        <f t="shared" si="2"/>
        <v>0</v>
      </c>
      <c r="E177" s="130"/>
      <c r="F177" s="130"/>
    </row>
    <row r="178" spans="1:6" s="116" customFormat="1" ht="12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2">
      <c r="A179" s="9" t="str">
        <f>Giocatori!A179</f>
        <v>INTER</v>
      </c>
      <c r="B179" s="9" t="str">
        <f>Giocatori!B179</f>
        <v>THURAM Marcus</v>
      </c>
      <c r="C179" s="9">
        <f>Giocatori!C179</f>
        <v>10</v>
      </c>
      <c r="D179" s="9">
        <f t="shared" si="2"/>
        <v>1</v>
      </c>
      <c r="E179" s="130">
        <v>10</v>
      </c>
      <c r="F179" s="130">
        <v>1</v>
      </c>
    </row>
    <row r="180" spans="1:7" s="116" customFormat="1" ht="12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2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2">
      <c r="A182" s="9" t="str">
        <f>Giocatori!A182</f>
        <v>JUVENTUS</v>
      </c>
      <c r="B182" s="9" t="str">
        <f>Giocatori!B182</f>
        <v>VLAHOVIC Dusan</v>
      </c>
      <c r="C182" s="9">
        <f>Giocatori!C182</f>
        <v>4.5</v>
      </c>
      <c r="D182" s="9">
        <f t="shared" si="2"/>
        <v>0</v>
      </c>
      <c r="E182" s="130">
        <v>4.5</v>
      </c>
      <c r="F182" s="130"/>
    </row>
    <row r="183" spans="1:6" s="116" customFormat="1" ht="12">
      <c r="A183" s="9" t="str">
        <f>Giocatori!A183</f>
        <v>JUVENTUS</v>
      </c>
      <c r="B183" s="9" t="str">
        <f>Giocatori!B183</f>
        <v>YILDIZ Kenan</v>
      </c>
      <c r="C183" s="9">
        <f>Giocatori!C183</f>
        <v>6</v>
      </c>
      <c r="D183" s="9">
        <f t="shared" si="2"/>
        <v>0</v>
      </c>
      <c r="E183" s="130">
        <v>6</v>
      </c>
      <c r="F183" s="130"/>
    </row>
    <row r="184" spans="1:6" s="116" customFormat="1" ht="12">
      <c r="A184" s="9" t="str">
        <f>Giocatori!A184</f>
        <v>TORINO</v>
      </c>
      <c r="B184" s="9" t="str">
        <f>Giocatori!B184</f>
        <v>ZAPATA Duvan</v>
      </c>
      <c r="C184" s="9">
        <f>Giocatori!C184</f>
        <v>6</v>
      </c>
      <c r="D184" s="9">
        <f t="shared" si="2"/>
        <v>0</v>
      </c>
      <c r="E184" s="130">
        <v>6</v>
      </c>
      <c r="F184" s="130"/>
    </row>
    <row r="185" spans="1:6" s="116" customFormat="1" ht="12">
      <c r="A185" s="9" t="str">
        <f>Giocatori!A185</f>
        <v>BOLOGNA</v>
      </c>
      <c r="B185" s="9" t="str">
        <f>Giocatori!B185</f>
        <v>ZIRKZEE Joshua</v>
      </c>
      <c r="C185" s="9">
        <f>Giocatori!C185</f>
        <v>5.5</v>
      </c>
      <c r="D185" s="9">
        <f t="shared" si="2"/>
        <v>0</v>
      </c>
      <c r="E185" s="130">
        <v>5.5</v>
      </c>
      <c r="F185" s="130"/>
    </row>
    <row r="186" spans="1:6" s="116" customFormat="1" ht="12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7539062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102.5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61.5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80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79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68.5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76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67.5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72.5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63.5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102.5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91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81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105.5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66.5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2">
      <c r="A1" s="101" t="s">
        <v>48</v>
      </c>
      <c r="B1" s="99" t="s">
        <v>49</v>
      </c>
      <c r="C1" s="99" t="s">
        <v>50</v>
      </c>
    </row>
    <row r="2" spans="1:3" ht="12">
      <c r="A2" s="106" t="s">
        <v>0</v>
      </c>
      <c r="B2" s="4" t="s">
        <v>101</v>
      </c>
      <c r="C2" s="4" t="s">
        <v>101</v>
      </c>
    </row>
    <row r="3" spans="1:3" ht="12">
      <c r="A3" s="106" t="s">
        <v>0</v>
      </c>
      <c r="B3" s="4" t="s">
        <v>92</v>
      </c>
      <c r="C3" s="4" t="s">
        <v>92</v>
      </c>
    </row>
    <row r="4" spans="1:3" ht="12">
      <c r="A4" s="106" t="s">
        <v>0</v>
      </c>
      <c r="B4" s="4" t="s">
        <v>96</v>
      </c>
      <c r="C4" s="4" t="s">
        <v>96</v>
      </c>
    </row>
    <row r="5" spans="1:3" ht="12">
      <c r="A5" s="106" t="s">
        <v>0</v>
      </c>
      <c r="B5" s="4" t="s">
        <v>82</v>
      </c>
      <c r="C5" s="4" t="s">
        <v>82</v>
      </c>
    </row>
    <row r="6" spans="1:3" ht="12">
      <c r="A6" s="106" t="s">
        <v>0</v>
      </c>
      <c r="B6" s="4" t="s">
        <v>89</v>
      </c>
      <c r="C6" s="4" t="s">
        <v>89</v>
      </c>
    </row>
    <row r="7" spans="1:3" ht="12">
      <c r="A7" s="106" t="s">
        <v>0</v>
      </c>
      <c r="B7" s="4" t="s">
        <v>103</v>
      </c>
      <c r="C7" s="4" t="s">
        <v>103</v>
      </c>
    </row>
    <row r="8" spans="1:3" ht="12">
      <c r="A8" s="104" t="s">
        <v>1</v>
      </c>
      <c r="B8" s="6" t="s">
        <v>93</v>
      </c>
      <c r="C8" s="6" t="s">
        <v>227</v>
      </c>
    </row>
    <row r="9" spans="1:3" ht="12">
      <c r="A9" s="104" t="s">
        <v>1</v>
      </c>
      <c r="B9" s="6" t="s">
        <v>88</v>
      </c>
      <c r="C9" s="6" t="s">
        <v>138</v>
      </c>
    </row>
    <row r="10" spans="1:3" ht="12">
      <c r="A10" s="104" t="s">
        <v>1</v>
      </c>
      <c r="B10" s="6" t="s">
        <v>87</v>
      </c>
      <c r="C10" s="6" t="s">
        <v>259</v>
      </c>
    </row>
    <row r="11" spans="1:3" ht="12">
      <c r="A11" s="104" t="s">
        <v>1</v>
      </c>
      <c r="B11" s="6" t="s">
        <v>96</v>
      </c>
      <c r="C11" s="6" t="s">
        <v>133</v>
      </c>
    </row>
    <row r="12" spans="1:3" ht="12">
      <c r="A12" s="104" t="s">
        <v>1</v>
      </c>
      <c r="B12" s="6" t="s">
        <v>153</v>
      </c>
      <c r="C12" s="6" t="s">
        <v>280</v>
      </c>
    </row>
    <row r="13" spans="1:3" ht="12">
      <c r="A13" s="104" t="s">
        <v>1</v>
      </c>
      <c r="B13" s="6" t="s">
        <v>101</v>
      </c>
      <c r="C13" s="6" t="s">
        <v>245</v>
      </c>
    </row>
    <row r="14" spans="1:3" ht="12">
      <c r="A14" s="104" t="s">
        <v>1</v>
      </c>
      <c r="B14" s="6" t="s">
        <v>82</v>
      </c>
      <c r="C14" s="6" t="s">
        <v>154</v>
      </c>
    </row>
    <row r="15" spans="1:3" ht="12">
      <c r="A15" s="104" t="s">
        <v>1</v>
      </c>
      <c r="B15" s="6" t="s">
        <v>121</v>
      </c>
      <c r="C15" s="6" t="s">
        <v>258</v>
      </c>
    </row>
    <row r="16" spans="1:3" ht="12">
      <c r="A16" s="104" t="s">
        <v>1</v>
      </c>
      <c r="B16" s="6" t="s">
        <v>103</v>
      </c>
      <c r="C16" s="6" t="s">
        <v>132</v>
      </c>
    </row>
    <row r="17" spans="1:3" ht="12">
      <c r="A17" s="104" t="s">
        <v>1</v>
      </c>
      <c r="B17" s="6" t="s">
        <v>103</v>
      </c>
      <c r="C17" s="6" t="s">
        <v>148</v>
      </c>
    </row>
    <row r="18" spans="1:3" ht="12">
      <c r="A18" s="104" t="s">
        <v>1</v>
      </c>
      <c r="B18" s="6" t="s">
        <v>93</v>
      </c>
      <c r="C18" s="6" t="s">
        <v>261</v>
      </c>
    </row>
    <row r="19" spans="1:3" ht="12">
      <c r="A19" s="104" t="s">
        <v>1</v>
      </c>
      <c r="B19" s="6" t="s">
        <v>91</v>
      </c>
      <c r="C19" s="6" t="s">
        <v>267</v>
      </c>
    </row>
    <row r="20" spans="1:3" ht="12">
      <c r="A20" s="104" t="s">
        <v>1</v>
      </c>
      <c r="B20" s="6" t="s">
        <v>92</v>
      </c>
      <c r="C20" s="6" t="s">
        <v>209</v>
      </c>
    </row>
    <row r="21" spans="1:3" ht="12">
      <c r="A21" s="104" t="s">
        <v>1</v>
      </c>
      <c r="B21" s="6" t="s">
        <v>82</v>
      </c>
      <c r="C21" s="6" t="s">
        <v>255</v>
      </c>
    </row>
    <row r="22" spans="1:3" ht="12">
      <c r="A22" s="104" t="s">
        <v>1</v>
      </c>
      <c r="B22" s="6" t="s">
        <v>87</v>
      </c>
      <c r="C22" s="6" t="s">
        <v>117</v>
      </c>
    </row>
    <row r="23" spans="1:3" ht="12">
      <c r="A23" s="104" t="s">
        <v>1</v>
      </c>
      <c r="B23" s="6" t="s">
        <v>88</v>
      </c>
      <c r="C23" s="6" t="s">
        <v>190</v>
      </c>
    </row>
    <row r="24" spans="1:3" ht="12">
      <c r="A24" s="104" t="s">
        <v>1</v>
      </c>
      <c r="B24" s="6" t="s">
        <v>125</v>
      </c>
      <c r="C24" s="6" t="s">
        <v>167</v>
      </c>
    </row>
    <row r="25" spans="1:3" ht="12">
      <c r="A25" s="104" t="s">
        <v>1</v>
      </c>
      <c r="B25" s="6" t="s">
        <v>87</v>
      </c>
      <c r="C25" s="6" t="s">
        <v>118</v>
      </c>
    </row>
    <row r="26" spans="1:3" ht="12">
      <c r="A26" s="104" t="s">
        <v>1</v>
      </c>
      <c r="B26" s="6" t="s">
        <v>156</v>
      </c>
      <c r="C26" s="6" t="s">
        <v>116</v>
      </c>
    </row>
    <row r="27" spans="1:3" ht="12">
      <c r="A27" s="104" t="s">
        <v>1</v>
      </c>
      <c r="B27" s="6" t="s">
        <v>153</v>
      </c>
      <c r="C27" s="6" t="s">
        <v>219</v>
      </c>
    </row>
    <row r="28" spans="1:3" ht="12">
      <c r="A28" s="104" t="s">
        <v>1</v>
      </c>
      <c r="B28" s="6" t="s">
        <v>91</v>
      </c>
      <c r="C28" s="6" t="s">
        <v>134</v>
      </c>
    </row>
    <row r="29" spans="1:3" ht="12">
      <c r="A29" s="104" t="s">
        <v>1</v>
      </c>
      <c r="B29" s="6" t="s">
        <v>87</v>
      </c>
      <c r="C29" s="6" t="s">
        <v>237</v>
      </c>
    </row>
    <row r="30" spans="1:3" ht="12">
      <c r="A30" s="104" t="s">
        <v>1</v>
      </c>
      <c r="B30" s="6" t="s">
        <v>121</v>
      </c>
      <c r="C30" s="6" t="s">
        <v>169</v>
      </c>
    </row>
    <row r="31" spans="1:3" ht="12">
      <c r="A31" s="104" t="s">
        <v>1</v>
      </c>
      <c r="B31" s="6" t="s">
        <v>153</v>
      </c>
      <c r="C31" s="6" t="s">
        <v>238</v>
      </c>
    </row>
    <row r="32" spans="1:3" ht="12">
      <c r="A32" s="104" t="s">
        <v>1</v>
      </c>
      <c r="B32" s="6" t="s">
        <v>156</v>
      </c>
      <c r="C32" s="6" t="s">
        <v>213</v>
      </c>
    </row>
    <row r="33" spans="1:3" ht="12">
      <c r="A33" s="104" t="s">
        <v>1</v>
      </c>
      <c r="B33" s="6" t="s">
        <v>93</v>
      </c>
      <c r="C33" s="6" t="s">
        <v>220</v>
      </c>
    </row>
    <row r="34" spans="1:3" ht="12">
      <c r="A34" s="104" t="s">
        <v>1</v>
      </c>
      <c r="B34" s="6" t="s">
        <v>97</v>
      </c>
      <c r="C34" s="6" t="s">
        <v>226</v>
      </c>
    </row>
    <row r="35" spans="1:3" ht="12">
      <c r="A35" s="104" t="s">
        <v>1</v>
      </c>
      <c r="B35" s="6" t="s">
        <v>98</v>
      </c>
      <c r="C35" s="6" t="s">
        <v>109</v>
      </c>
    </row>
    <row r="36" spans="1:3" ht="12">
      <c r="A36" s="104" t="s">
        <v>1</v>
      </c>
      <c r="B36" s="6" t="s">
        <v>91</v>
      </c>
      <c r="C36" s="6" t="s">
        <v>262</v>
      </c>
    </row>
    <row r="37" spans="1:3" ht="12">
      <c r="A37" s="104" t="s">
        <v>1</v>
      </c>
      <c r="B37" s="6" t="s">
        <v>121</v>
      </c>
      <c r="C37" s="6" t="s">
        <v>166</v>
      </c>
    </row>
    <row r="38" spans="1:3" ht="12">
      <c r="A38" s="104" t="s">
        <v>1</v>
      </c>
      <c r="B38" s="6" t="s">
        <v>92</v>
      </c>
      <c r="C38" s="6" t="s">
        <v>151</v>
      </c>
    </row>
    <row r="39" spans="1:3" ht="12">
      <c r="A39" s="104" t="s">
        <v>1</v>
      </c>
      <c r="B39" s="6" t="s">
        <v>94</v>
      </c>
      <c r="C39" s="6" t="s">
        <v>150</v>
      </c>
    </row>
    <row r="40" spans="1:3" ht="12">
      <c r="A40" s="104" t="s">
        <v>1</v>
      </c>
      <c r="B40" s="6" t="s">
        <v>82</v>
      </c>
      <c r="C40" s="6" t="s">
        <v>83</v>
      </c>
    </row>
    <row r="41" spans="1:3" ht="12">
      <c r="A41" s="104" t="s">
        <v>1</v>
      </c>
      <c r="B41" s="6" t="s">
        <v>87</v>
      </c>
      <c r="C41" s="6" t="s">
        <v>284</v>
      </c>
    </row>
    <row r="42" spans="1:3" ht="12">
      <c r="A42" s="104" t="s">
        <v>1</v>
      </c>
      <c r="B42" s="6" t="s">
        <v>93</v>
      </c>
      <c r="C42" s="6" t="s">
        <v>272</v>
      </c>
    </row>
    <row r="43" spans="1:3" ht="12">
      <c r="A43" s="104" t="s">
        <v>1</v>
      </c>
      <c r="B43" s="6" t="s">
        <v>101</v>
      </c>
      <c r="C43" s="6" t="s">
        <v>244</v>
      </c>
    </row>
    <row r="44" spans="1:3" ht="12">
      <c r="A44" s="104" t="s">
        <v>1</v>
      </c>
      <c r="B44" s="6" t="s">
        <v>101</v>
      </c>
      <c r="C44" s="6" t="s">
        <v>270</v>
      </c>
    </row>
    <row r="45" spans="1:3" ht="12">
      <c r="A45" s="104" t="s">
        <v>1</v>
      </c>
      <c r="B45" s="6" t="s">
        <v>89</v>
      </c>
      <c r="C45" s="6" t="s">
        <v>201</v>
      </c>
    </row>
    <row r="46" spans="1:3" ht="12">
      <c r="A46" s="104" t="s">
        <v>1</v>
      </c>
      <c r="B46" s="6" t="s">
        <v>125</v>
      </c>
      <c r="C46" s="6" t="s">
        <v>137</v>
      </c>
    </row>
    <row r="47" spans="1:3" ht="12">
      <c r="A47" s="104" t="s">
        <v>1</v>
      </c>
      <c r="B47" s="6" t="s">
        <v>97</v>
      </c>
      <c r="C47" s="6" t="s">
        <v>102</v>
      </c>
    </row>
    <row r="48" spans="1:3" ht="12">
      <c r="A48" s="104" t="s">
        <v>1</v>
      </c>
      <c r="B48" s="6" t="s">
        <v>87</v>
      </c>
      <c r="C48" s="6" t="s">
        <v>260</v>
      </c>
    </row>
    <row r="49" spans="1:3" ht="12">
      <c r="A49" s="104" t="s">
        <v>1</v>
      </c>
      <c r="B49" s="6" t="s">
        <v>163</v>
      </c>
      <c r="C49" s="6" t="s">
        <v>188</v>
      </c>
    </row>
    <row r="50" spans="1:3" ht="12">
      <c r="A50" s="104" t="s">
        <v>1</v>
      </c>
      <c r="B50" s="6" t="s">
        <v>156</v>
      </c>
      <c r="C50" s="6" t="s">
        <v>207</v>
      </c>
    </row>
    <row r="51" spans="1:3" ht="12">
      <c r="A51" s="104" t="s">
        <v>1</v>
      </c>
      <c r="B51" s="6" t="s">
        <v>156</v>
      </c>
      <c r="C51" s="6" t="s">
        <v>155</v>
      </c>
    </row>
    <row r="52" spans="1:3" ht="12">
      <c r="A52" s="104" t="s">
        <v>1</v>
      </c>
      <c r="B52" s="6" t="s">
        <v>163</v>
      </c>
      <c r="C52" s="6" t="s">
        <v>195</v>
      </c>
    </row>
    <row r="53" spans="1:3" ht="12">
      <c r="A53" s="104" t="s">
        <v>1</v>
      </c>
      <c r="B53" s="6" t="s">
        <v>90</v>
      </c>
      <c r="C53" s="6" t="s">
        <v>229</v>
      </c>
    </row>
    <row r="54" spans="1:3" ht="12">
      <c r="A54" s="104" t="s">
        <v>1</v>
      </c>
      <c r="B54" s="6" t="s">
        <v>103</v>
      </c>
      <c r="C54" s="6" t="s">
        <v>168</v>
      </c>
    </row>
    <row r="55" spans="1:3" ht="12">
      <c r="A55" s="104" t="s">
        <v>1</v>
      </c>
      <c r="B55" s="6" t="s">
        <v>153</v>
      </c>
      <c r="C55" s="6" t="s">
        <v>152</v>
      </c>
    </row>
    <row r="56" spans="1:3" ht="12">
      <c r="A56" s="104" t="s">
        <v>1</v>
      </c>
      <c r="B56" s="6" t="s">
        <v>101</v>
      </c>
      <c r="C56" s="6" t="s">
        <v>276</v>
      </c>
    </row>
    <row r="57" spans="1:3" ht="12">
      <c r="A57" s="104" t="s">
        <v>1</v>
      </c>
      <c r="B57" s="6" t="s">
        <v>163</v>
      </c>
      <c r="C57" s="6" t="s">
        <v>273</v>
      </c>
    </row>
    <row r="58" spans="1:3" ht="12">
      <c r="A58" s="104" t="s">
        <v>1</v>
      </c>
      <c r="B58" s="6" t="s">
        <v>125</v>
      </c>
      <c r="C58" s="6" t="s">
        <v>274</v>
      </c>
    </row>
    <row r="59" spans="1:3" ht="12">
      <c r="A59" s="104" t="s">
        <v>1</v>
      </c>
      <c r="B59" s="6" t="s">
        <v>97</v>
      </c>
      <c r="C59" s="6" t="s">
        <v>233</v>
      </c>
    </row>
    <row r="60" spans="1:3" ht="12">
      <c r="A60" s="104" t="s">
        <v>1</v>
      </c>
      <c r="B60" s="6" t="s">
        <v>94</v>
      </c>
      <c r="C60" s="6" t="s">
        <v>124</v>
      </c>
    </row>
    <row r="61" spans="1:3" ht="12">
      <c r="A61" s="104" t="s">
        <v>1</v>
      </c>
      <c r="B61" s="6" t="s">
        <v>88</v>
      </c>
      <c r="C61" s="6" t="s">
        <v>214</v>
      </c>
    </row>
    <row r="62" spans="1:3" ht="12">
      <c r="A62" s="104" t="s">
        <v>1</v>
      </c>
      <c r="B62" s="6" t="s">
        <v>95</v>
      </c>
      <c r="C62" s="6" t="s">
        <v>254</v>
      </c>
    </row>
    <row r="63" spans="1:3" ht="12">
      <c r="A63" s="104" t="s">
        <v>1</v>
      </c>
      <c r="B63" s="6" t="s">
        <v>163</v>
      </c>
      <c r="C63" s="6" t="s">
        <v>196</v>
      </c>
    </row>
    <row r="64" spans="1:3" ht="12">
      <c r="A64" s="104" t="s">
        <v>1</v>
      </c>
      <c r="B64" s="6" t="s">
        <v>101</v>
      </c>
      <c r="C64" s="6" t="s">
        <v>99</v>
      </c>
    </row>
    <row r="65" spans="1:3" ht="12">
      <c r="A65" s="104" t="s">
        <v>1</v>
      </c>
      <c r="B65" s="6" t="s">
        <v>101</v>
      </c>
      <c r="C65" s="6" t="s">
        <v>119</v>
      </c>
    </row>
    <row r="66" spans="1:3" ht="12">
      <c r="A66" s="104" t="s">
        <v>1</v>
      </c>
      <c r="B66" s="6" t="s">
        <v>121</v>
      </c>
      <c r="C66" s="6" t="s">
        <v>179</v>
      </c>
    </row>
    <row r="67" spans="1:3" ht="12">
      <c r="A67" s="104" t="s">
        <v>1</v>
      </c>
      <c r="B67" s="6" t="s">
        <v>121</v>
      </c>
      <c r="C67" s="6" t="s">
        <v>131</v>
      </c>
    </row>
    <row r="68" spans="1:3" ht="12">
      <c r="A68" s="104" t="s">
        <v>1</v>
      </c>
      <c r="B68" s="6" t="s">
        <v>87</v>
      </c>
      <c r="C68" s="6" t="s">
        <v>266</v>
      </c>
    </row>
    <row r="69" spans="1:3" ht="12">
      <c r="A69" s="104" t="s">
        <v>1</v>
      </c>
      <c r="B69" s="6" t="s">
        <v>82</v>
      </c>
      <c r="C69" s="6" t="s">
        <v>149</v>
      </c>
    </row>
    <row r="70" spans="1:3" ht="12">
      <c r="A70" s="104" t="s">
        <v>1</v>
      </c>
      <c r="B70" s="6" t="s">
        <v>98</v>
      </c>
      <c r="C70" s="6" t="s">
        <v>208</v>
      </c>
    </row>
    <row r="71" spans="1:3" ht="12">
      <c r="A71" s="104" t="s">
        <v>1</v>
      </c>
      <c r="B71" s="6" t="s">
        <v>98</v>
      </c>
      <c r="C71" s="6" t="s">
        <v>189</v>
      </c>
    </row>
    <row r="72" spans="1:3" ht="12">
      <c r="A72" s="104" t="s">
        <v>1</v>
      </c>
      <c r="B72" s="6" t="s">
        <v>98</v>
      </c>
      <c r="C72" s="6" t="s">
        <v>215</v>
      </c>
    </row>
    <row r="73" spans="1:3" ht="12">
      <c r="A73" s="104" t="s">
        <v>1</v>
      </c>
      <c r="B73" s="6" t="s">
        <v>103</v>
      </c>
      <c r="C73" s="6" t="s">
        <v>230</v>
      </c>
    </row>
    <row r="74" spans="1:3" ht="12">
      <c r="A74" s="104" t="s">
        <v>1</v>
      </c>
      <c r="B74" s="6" t="s">
        <v>153</v>
      </c>
      <c r="C74" s="6" t="s">
        <v>223</v>
      </c>
    </row>
    <row r="75" spans="1:3" ht="12">
      <c r="A75" s="104" t="s">
        <v>1</v>
      </c>
      <c r="B75" s="6" t="s">
        <v>93</v>
      </c>
      <c r="C75" s="6" t="s">
        <v>186</v>
      </c>
    </row>
    <row r="76" spans="1:3" ht="12">
      <c r="A76" s="105" t="s">
        <v>2</v>
      </c>
      <c r="B76" s="8" t="s">
        <v>96</v>
      </c>
      <c r="C76" s="8" t="s">
        <v>106</v>
      </c>
    </row>
    <row r="77" spans="1:3" ht="12">
      <c r="A77" s="105" t="s">
        <v>2</v>
      </c>
      <c r="B77" s="8" t="s">
        <v>89</v>
      </c>
      <c r="C77" s="8" t="s">
        <v>225</v>
      </c>
    </row>
    <row r="78" spans="1:3" ht="12">
      <c r="A78" s="105" t="s">
        <v>2</v>
      </c>
      <c r="B78" s="8" t="s">
        <v>95</v>
      </c>
      <c r="C78" s="8" t="s">
        <v>278</v>
      </c>
    </row>
    <row r="79" spans="1:3" ht="12">
      <c r="A79" s="105" t="s">
        <v>2</v>
      </c>
      <c r="B79" s="8" t="s">
        <v>98</v>
      </c>
      <c r="C79" s="8" t="s">
        <v>107</v>
      </c>
    </row>
    <row r="80" spans="1:3" ht="12">
      <c r="A80" s="105" t="s">
        <v>2</v>
      </c>
      <c r="B80" s="8" t="s">
        <v>97</v>
      </c>
      <c r="C80" s="8" t="s">
        <v>120</v>
      </c>
    </row>
    <row r="81" spans="1:3" ht="12">
      <c r="A81" s="105" t="s">
        <v>2</v>
      </c>
      <c r="B81" s="8" t="s">
        <v>91</v>
      </c>
      <c r="C81" s="8" t="s">
        <v>84</v>
      </c>
    </row>
    <row r="82" spans="1:3" ht="12">
      <c r="A82" s="105" t="s">
        <v>2</v>
      </c>
      <c r="B82" s="8" t="s">
        <v>163</v>
      </c>
      <c r="C82" s="8" t="s">
        <v>216</v>
      </c>
    </row>
    <row r="83" spans="1:3" ht="12">
      <c r="A83" s="105" t="s">
        <v>2</v>
      </c>
      <c r="B83" s="8" t="s">
        <v>121</v>
      </c>
      <c r="C83" s="8" t="s">
        <v>175</v>
      </c>
    </row>
    <row r="84" spans="1:3" ht="12">
      <c r="A84" s="105" t="s">
        <v>2</v>
      </c>
      <c r="B84" s="8" t="s">
        <v>96</v>
      </c>
      <c r="C84" s="8" t="s">
        <v>251</v>
      </c>
    </row>
    <row r="85" spans="1:3" ht="12">
      <c r="A85" s="105" t="s">
        <v>2</v>
      </c>
      <c r="B85" s="8" t="s">
        <v>163</v>
      </c>
      <c r="C85" s="8" t="s">
        <v>246</v>
      </c>
    </row>
    <row r="86" spans="1:3" ht="12">
      <c r="A86" s="105" t="s">
        <v>2</v>
      </c>
      <c r="B86" s="8" t="s">
        <v>91</v>
      </c>
      <c r="C86" s="8" t="s">
        <v>157</v>
      </c>
    </row>
    <row r="87" spans="1:3" ht="12">
      <c r="A87" s="105" t="s">
        <v>2</v>
      </c>
      <c r="B87" s="8" t="s">
        <v>97</v>
      </c>
      <c r="C87" s="8" t="s">
        <v>184</v>
      </c>
    </row>
    <row r="88" spans="1:3" ht="12">
      <c r="A88" s="105" t="s">
        <v>2</v>
      </c>
      <c r="B88" s="8" t="s">
        <v>94</v>
      </c>
      <c r="C88" s="8" t="s">
        <v>139</v>
      </c>
    </row>
    <row r="89" spans="1:3" ht="12">
      <c r="A89" s="105" t="s">
        <v>2</v>
      </c>
      <c r="B89" s="8" t="s">
        <v>92</v>
      </c>
      <c r="C89" s="8" t="s">
        <v>172</v>
      </c>
    </row>
    <row r="90" spans="1:3" ht="12">
      <c r="A90" s="105" t="s">
        <v>2</v>
      </c>
      <c r="B90" s="8" t="s">
        <v>82</v>
      </c>
      <c r="C90" s="8" t="s">
        <v>170</v>
      </c>
    </row>
    <row r="91" spans="1:3" ht="12">
      <c r="A91" s="105" t="s">
        <v>2</v>
      </c>
      <c r="B91" s="8" t="s">
        <v>125</v>
      </c>
      <c r="C91" s="8" t="s">
        <v>235</v>
      </c>
    </row>
    <row r="92" spans="1:3" ht="12">
      <c r="A92" s="105" t="s">
        <v>2</v>
      </c>
      <c r="B92" s="8" t="s">
        <v>125</v>
      </c>
      <c r="C92" s="8" t="s">
        <v>193</v>
      </c>
    </row>
    <row r="93" spans="1:3" ht="12">
      <c r="A93" s="105" t="s">
        <v>2</v>
      </c>
      <c r="B93" s="8" t="s">
        <v>121</v>
      </c>
      <c r="C93" s="8" t="s">
        <v>232</v>
      </c>
    </row>
    <row r="94" spans="1:3" ht="12">
      <c r="A94" s="105" t="s">
        <v>2</v>
      </c>
      <c r="B94" s="8" t="s">
        <v>94</v>
      </c>
      <c r="C94" s="8" t="s">
        <v>122</v>
      </c>
    </row>
    <row r="95" spans="1:3" ht="12">
      <c r="A95" s="105" t="s">
        <v>2</v>
      </c>
      <c r="B95" s="8" t="s">
        <v>101</v>
      </c>
      <c r="C95" s="8" t="s">
        <v>129</v>
      </c>
    </row>
    <row r="96" spans="1:3" ht="12">
      <c r="A96" s="105" t="s">
        <v>2</v>
      </c>
      <c r="B96" s="8" t="s">
        <v>93</v>
      </c>
      <c r="C96" s="8" t="s">
        <v>283</v>
      </c>
    </row>
    <row r="97" spans="1:3" ht="12">
      <c r="A97" s="105" t="s">
        <v>2</v>
      </c>
      <c r="B97" s="8" t="s">
        <v>88</v>
      </c>
      <c r="C97" s="8" t="s">
        <v>264</v>
      </c>
    </row>
    <row r="98" spans="1:3" ht="12">
      <c r="A98" s="105" t="s">
        <v>2</v>
      </c>
      <c r="B98" s="8" t="s">
        <v>88</v>
      </c>
      <c r="C98" s="8" t="s">
        <v>127</v>
      </c>
    </row>
    <row r="99" spans="1:3" ht="12">
      <c r="A99" s="105" t="s">
        <v>2</v>
      </c>
      <c r="B99" s="8" t="s">
        <v>87</v>
      </c>
      <c r="C99" s="8" t="s">
        <v>182</v>
      </c>
    </row>
    <row r="100" spans="1:3" ht="12">
      <c r="A100" s="105" t="s">
        <v>2</v>
      </c>
      <c r="B100" s="8" t="s">
        <v>91</v>
      </c>
      <c r="C100" s="8" t="s">
        <v>140</v>
      </c>
    </row>
    <row r="101" spans="1:3" ht="12">
      <c r="A101" s="105" t="s">
        <v>2</v>
      </c>
      <c r="B101" s="8" t="s">
        <v>125</v>
      </c>
      <c r="C101" s="8" t="s">
        <v>217</v>
      </c>
    </row>
    <row r="102" spans="1:3" ht="12">
      <c r="A102" s="105" t="s">
        <v>2</v>
      </c>
      <c r="B102" s="8" t="s">
        <v>121</v>
      </c>
      <c r="C102" s="8" t="s">
        <v>256</v>
      </c>
    </row>
    <row r="103" spans="1:3" ht="12">
      <c r="A103" s="105" t="s">
        <v>2</v>
      </c>
      <c r="B103" s="8" t="s">
        <v>163</v>
      </c>
      <c r="C103" s="8" t="s">
        <v>204</v>
      </c>
    </row>
    <row r="104" spans="1:3" ht="12">
      <c r="A104" s="105" t="s">
        <v>2</v>
      </c>
      <c r="B104" s="8" t="s">
        <v>87</v>
      </c>
      <c r="C104" s="8" t="s">
        <v>158</v>
      </c>
    </row>
    <row r="105" spans="1:3" ht="12">
      <c r="A105" s="105" t="s">
        <v>2</v>
      </c>
      <c r="B105" s="8" t="s">
        <v>94</v>
      </c>
      <c r="C105" s="8" t="s">
        <v>181</v>
      </c>
    </row>
    <row r="106" spans="1:3" ht="12">
      <c r="A106" s="105" t="s">
        <v>2</v>
      </c>
      <c r="B106" s="8" t="s">
        <v>92</v>
      </c>
      <c r="C106" s="8" t="s">
        <v>159</v>
      </c>
    </row>
    <row r="107" spans="1:3" ht="12">
      <c r="A107" s="105" t="s">
        <v>2</v>
      </c>
      <c r="B107" s="8" t="s">
        <v>96</v>
      </c>
      <c r="C107" s="8" t="s">
        <v>141</v>
      </c>
    </row>
    <row r="108" spans="1:3" ht="12">
      <c r="A108" s="105" t="s">
        <v>2</v>
      </c>
      <c r="B108" s="8" t="s">
        <v>153</v>
      </c>
      <c r="C108" s="8" t="s">
        <v>234</v>
      </c>
    </row>
    <row r="109" spans="1:3" ht="12">
      <c r="A109" s="105" t="s">
        <v>2</v>
      </c>
      <c r="B109" s="8" t="s">
        <v>96</v>
      </c>
      <c r="C109" s="8" t="s">
        <v>247</v>
      </c>
    </row>
    <row r="110" spans="1:3" ht="12">
      <c r="A110" s="105" t="s">
        <v>2</v>
      </c>
      <c r="B110" s="8" t="s">
        <v>101</v>
      </c>
      <c r="C110" s="8" t="s">
        <v>123</v>
      </c>
    </row>
    <row r="111" spans="1:3" ht="12">
      <c r="A111" s="105" t="s">
        <v>2</v>
      </c>
      <c r="B111" s="8" t="s">
        <v>82</v>
      </c>
      <c r="C111" s="8" t="s">
        <v>250</v>
      </c>
    </row>
    <row r="112" spans="1:3" ht="12">
      <c r="A112" s="105" t="s">
        <v>2</v>
      </c>
      <c r="B112" s="8" t="s">
        <v>153</v>
      </c>
      <c r="C112" s="8" t="s">
        <v>160</v>
      </c>
    </row>
    <row r="113" spans="1:3" ht="12">
      <c r="A113" s="105" t="s">
        <v>2</v>
      </c>
      <c r="B113" s="8" t="s">
        <v>98</v>
      </c>
      <c r="C113" s="8" t="s">
        <v>228</v>
      </c>
    </row>
    <row r="114" spans="1:3" ht="12">
      <c r="A114" s="105" t="s">
        <v>2</v>
      </c>
      <c r="B114" s="8" t="s">
        <v>82</v>
      </c>
      <c r="C114" s="8" t="s">
        <v>191</v>
      </c>
    </row>
    <row r="115" spans="1:3" ht="12">
      <c r="A115" s="105" t="s">
        <v>2</v>
      </c>
      <c r="B115" s="8" t="s">
        <v>93</v>
      </c>
      <c r="C115" s="8" t="s">
        <v>249</v>
      </c>
    </row>
    <row r="116" spans="1:3" ht="12">
      <c r="A116" s="105" t="s">
        <v>2</v>
      </c>
      <c r="B116" s="8" t="s">
        <v>96</v>
      </c>
      <c r="C116" s="8" t="s">
        <v>202</v>
      </c>
    </row>
    <row r="117" spans="1:3" ht="12">
      <c r="A117" s="105" t="s">
        <v>2</v>
      </c>
      <c r="B117" s="8" t="s">
        <v>153</v>
      </c>
      <c r="C117" s="8" t="s">
        <v>236</v>
      </c>
    </row>
    <row r="118" spans="1:3" ht="12">
      <c r="A118" s="105" t="s">
        <v>2</v>
      </c>
      <c r="B118" s="8" t="s">
        <v>91</v>
      </c>
      <c r="C118" s="8" t="s">
        <v>176</v>
      </c>
    </row>
    <row r="119" spans="1:3" ht="12">
      <c r="A119" s="105" t="s">
        <v>2</v>
      </c>
      <c r="B119" s="8" t="s">
        <v>163</v>
      </c>
      <c r="C119" s="8" t="s">
        <v>277</v>
      </c>
    </row>
    <row r="120" spans="1:3" ht="12">
      <c r="A120" s="105" t="s">
        <v>2</v>
      </c>
      <c r="B120" s="8" t="s">
        <v>91</v>
      </c>
      <c r="C120" s="8" t="s">
        <v>285</v>
      </c>
    </row>
    <row r="121" spans="1:3" ht="12">
      <c r="A121" s="105" t="s">
        <v>2</v>
      </c>
      <c r="B121" s="8" t="s">
        <v>88</v>
      </c>
      <c r="C121" s="8" t="s">
        <v>286</v>
      </c>
    </row>
    <row r="122" spans="1:3" ht="12">
      <c r="A122" s="105" t="s">
        <v>2</v>
      </c>
      <c r="B122" s="8" t="s">
        <v>101</v>
      </c>
      <c r="C122" s="8" t="s">
        <v>231</v>
      </c>
    </row>
    <row r="123" spans="1:3" ht="12">
      <c r="A123" s="105" t="s">
        <v>2</v>
      </c>
      <c r="B123" s="8" t="s">
        <v>153</v>
      </c>
      <c r="C123" s="8" t="s">
        <v>281</v>
      </c>
    </row>
    <row r="124" spans="1:3" ht="12">
      <c r="A124" s="105" t="s">
        <v>2</v>
      </c>
      <c r="B124" s="8" t="s">
        <v>90</v>
      </c>
      <c r="C124" s="8" t="s">
        <v>143</v>
      </c>
    </row>
    <row r="125" spans="1:3" ht="12">
      <c r="A125" s="105" t="s">
        <v>2</v>
      </c>
      <c r="B125" s="8" t="s">
        <v>89</v>
      </c>
      <c r="C125" s="8" t="s">
        <v>239</v>
      </c>
    </row>
    <row r="126" spans="1:3" ht="12">
      <c r="A126" s="105" t="s">
        <v>2</v>
      </c>
      <c r="B126" s="8" t="s">
        <v>89</v>
      </c>
      <c r="C126" s="8" t="s">
        <v>112</v>
      </c>
    </row>
    <row r="127" spans="1:3" ht="12">
      <c r="A127" s="105" t="s">
        <v>2</v>
      </c>
      <c r="B127" s="8" t="s">
        <v>125</v>
      </c>
      <c r="C127" s="8" t="s">
        <v>100</v>
      </c>
    </row>
    <row r="128" spans="1:3" ht="12">
      <c r="A128" s="105" t="s">
        <v>2</v>
      </c>
      <c r="B128" s="8" t="s">
        <v>88</v>
      </c>
      <c r="C128" s="8" t="s">
        <v>197</v>
      </c>
    </row>
    <row r="129" spans="1:3" ht="12">
      <c r="A129" s="105" t="s">
        <v>2</v>
      </c>
      <c r="B129" s="8" t="s">
        <v>92</v>
      </c>
      <c r="C129" s="8" t="s">
        <v>180</v>
      </c>
    </row>
    <row r="130" spans="1:3" ht="12">
      <c r="A130" s="105" t="s">
        <v>2</v>
      </c>
      <c r="B130" s="8" t="s">
        <v>121</v>
      </c>
      <c r="C130" s="8" t="s">
        <v>198</v>
      </c>
    </row>
    <row r="131" spans="1:3" ht="12">
      <c r="A131" s="105" t="s">
        <v>2</v>
      </c>
      <c r="B131" s="8" t="s">
        <v>97</v>
      </c>
      <c r="C131" s="8" t="s">
        <v>135</v>
      </c>
    </row>
    <row r="132" spans="1:3" ht="12">
      <c r="A132" s="105" t="s">
        <v>2</v>
      </c>
      <c r="B132" s="8" t="s">
        <v>82</v>
      </c>
      <c r="C132" s="8" t="s">
        <v>171</v>
      </c>
    </row>
    <row r="133" spans="1:3" ht="12">
      <c r="A133" s="105" t="s">
        <v>2</v>
      </c>
      <c r="B133" s="8" t="s">
        <v>156</v>
      </c>
      <c r="C133" s="8" t="s">
        <v>218</v>
      </c>
    </row>
    <row r="134" spans="1:3" ht="12">
      <c r="A134" s="105" t="s">
        <v>2</v>
      </c>
      <c r="B134" s="8" t="s">
        <v>89</v>
      </c>
      <c r="C134" s="8" t="s">
        <v>203</v>
      </c>
    </row>
    <row r="135" spans="1:3" ht="12">
      <c r="A135" s="105" t="s">
        <v>2</v>
      </c>
      <c r="B135" s="8" t="s">
        <v>87</v>
      </c>
      <c r="C135" s="8" t="s">
        <v>263</v>
      </c>
    </row>
    <row r="136" spans="1:3" ht="12">
      <c r="A136" s="105" t="s">
        <v>2</v>
      </c>
      <c r="B136" s="8" t="s">
        <v>101</v>
      </c>
      <c r="C136" s="8" t="s">
        <v>253</v>
      </c>
    </row>
    <row r="137" spans="1:3" ht="12">
      <c r="A137" s="105" t="s">
        <v>2</v>
      </c>
      <c r="B137" s="8" t="s">
        <v>121</v>
      </c>
      <c r="C137" s="8" t="s">
        <v>126</v>
      </c>
    </row>
    <row r="138" spans="1:3" ht="12">
      <c r="A138" s="105" t="s">
        <v>2</v>
      </c>
      <c r="B138" s="8" t="s">
        <v>156</v>
      </c>
      <c r="C138" s="8" t="s">
        <v>282</v>
      </c>
    </row>
    <row r="139" spans="1:3" ht="12">
      <c r="A139" s="105" t="s">
        <v>2</v>
      </c>
      <c r="B139" s="8" t="s">
        <v>153</v>
      </c>
      <c r="C139" s="8" t="s">
        <v>173</v>
      </c>
    </row>
    <row r="140" spans="1:3" ht="12">
      <c r="A140" s="105" t="s">
        <v>2</v>
      </c>
      <c r="B140" s="8" t="s">
        <v>156</v>
      </c>
      <c r="C140" s="8" t="s">
        <v>183</v>
      </c>
    </row>
    <row r="141" spans="1:3" ht="12">
      <c r="A141" s="105" t="s">
        <v>2</v>
      </c>
      <c r="B141" s="8" t="s">
        <v>92</v>
      </c>
      <c r="C141" s="8" t="s">
        <v>142</v>
      </c>
    </row>
    <row r="142" spans="1:3" ht="12">
      <c r="A142" s="105" t="s">
        <v>2</v>
      </c>
      <c r="B142" s="8" t="s">
        <v>103</v>
      </c>
      <c r="C142" s="8" t="s">
        <v>221</v>
      </c>
    </row>
    <row r="143" spans="1:3" ht="12">
      <c r="A143" s="105" t="s">
        <v>2</v>
      </c>
      <c r="B143" s="8" t="s">
        <v>93</v>
      </c>
      <c r="C143" s="8" t="s">
        <v>130</v>
      </c>
    </row>
    <row r="144" spans="1:3" ht="12">
      <c r="A144" s="105" t="s">
        <v>2</v>
      </c>
      <c r="B144" s="8" t="s">
        <v>92</v>
      </c>
      <c r="C144" s="8" t="s">
        <v>192</v>
      </c>
    </row>
    <row r="145" spans="1:3" ht="12">
      <c r="A145" s="105" t="s">
        <v>2</v>
      </c>
      <c r="B145" s="8" t="s">
        <v>96</v>
      </c>
      <c r="C145" s="8" t="s">
        <v>268</v>
      </c>
    </row>
    <row r="146" spans="1:3" ht="12">
      <c r="A146" s="105" t="s">
        <v>2</v>
      </c>
      <c r="B146" s="8" t="s">
        <v>93</v>
      </c>
      <c r="C146" s="8" t="s">
        <v>174</v>
      </c>
    </row>
    <row r="147" spans="1:3" ht="12">
      <c r="A147" s="102" t="s">
        <v>3</v>
      </c>
      <c r="B147" s="9" t="s">
        <v>93</v>
      </c>
      <c r="C147" s="9" t="s">
        <v>165</v>
      </c>
    </row>
    <row r="148" spans="1:3" ht="12">
      <c r="A148" s="102" t="s">
        <v>3</v>
      </c>
      <c r="B148" s="9" t="s">
        <v>121</v>
      </c>
      <c r="C148" s="9" t="s">
        <v>164</v>
      </c>
    </row>
    <row r="149" spans="1:3" ht="12">
      <c r="A149" s="102" t="s">
        <v>3</v>
      </c>
      <c r="B149" s="9" t="s">
        <v>163</v>
      </c>
      <c r="C149" s="9" t="s">
        <v>279</v>
      </c>
    </row>
    <row r="150" spans="1:3" ht="12">
      <c r="A150" s="102" t="s">
        <v>3</v>
      </c>
      <c r="B150" s="9" t="s">
        <v>121</v>
      </c>
      <c r="C150" s="9" t="s">
        <v>275</v>
      </c>
    </row>
    <row r="151" spans="1:3" ht="12">
      <c r="A151" s="102" t="s">
        <v>3</v>
      </c>
      <c r="B151" s="9" t="s">
        <v>89</v>
      </c>
      <c r="C151" s="9" t="s">
        <v>205</v>
      </c>
    </row>
    <row r="152" spans="1:3" ht="12">
      <c r="A152" s="102" t="s">
        <v>3</v>
      </c>
      <c r="B152" s="9" t="s">
        <v>95</v>
      </c>
      <c r="C152" s="9" t="s">
        <v>265</v>
      </c>
    </row>
    <row r="153" spans="1:3" ht="12">
      <c r="A153" s="102" t="s">
        <v>3</v>
      </c>
      <c r="B153" s="9" t="s">
        <v>163</v>
      </c>
      <c r="C153" s="9" t="s">
        <v>199</v>
      </c>
    </row>
    <row r="154" spans="1:3" ht="12">
      <c r="A154" s="102" t="s">
        <v>3</v>
      </c>
      <c r="B154" s="9" t="s">
        <v>88</v>
      </c>
      <c r="C154" s="9" t="s">
        <v>178</v>
      </c>
    </row>
    <row r="155" spans="1:3" ht="12">
      <c r="A155" s="102" t="s">
        <v>3</v>
      </c>
      <c r="B155" s="9" t="s">
        <v>125</v>
      </c>
      <c r="C155" s="9" t="s">
        <v>194</v>
      </c>
    </row>
    <row r="156" spans="1:3" ht="12">
      <c r="A156" s="102" t="s">
        <v>3</v>
      </c>
      <c r="B156" s="9" t="s">
        <v>91</v>
      </c>
      <c r="C156" s="9" t="s">
        <v>211</v>
      </c>
    </row>
    <row r="157" spans="1:3" ht="12">
      <c r="A157" s="102" t="s">
        <v>3</v>
      </c>
      <c r="B157" s="9" t="s">
        <v>163</v>
      </c>
      <c r="C157" s="9" t="s">
        <v>162</v>
      </c>
    </row>
    <row r="158" spans="1:3" ht="12">
      <c r="A158" s="102" t="s">
        <v>3</v>
      </c>
      <c r="B158" s="9" t="s">
        <v>94</v>
      </c>
      <c r="C158" s="9" t="s">
        <v>161</v>
      </c>
    </row>
    <row r="159" spans="1:3" ht="12">
      <c r="A159" s="102" t="s">
        <v>3</v>
      </c>
      <c r="B159" s="9" t="s">
        <v>89</v>
      </c>
      <c r="C159" s="9" t="s">
        <v>110</v>
      </c>
    </row>
    <row r="160" spans="1:3" ht="12">
      <c r="A160" s="102" t="s">
        <v>3</v>
      </c>
      <c r="B160" s="9" t="s">
        <v>82</v>
      </c>
      <c r="C160" s="9" t="s">
        <v>252</v>
      </c>
    </row>
    <row r="161" spans="1:3" ht="12">
      <c r="A161" s="102" t="s">
        <v>3</v>
      </c>
      <c r="B161" s="9" t="s">
        <v>96</v>
      </c>
      <c r="C161" s="9" t="s">
        <v>206</v>
      </c>
    </row>
    <row r="162" spans="1:3" ht="12">
      <c r="A162" s="102" t="s">
        <v>3</v>
      </c>
      <c r="B162" s="9" t="s">
        <v>97</v>
      </c>
      <c r="C162" s="9" t="s">
        <v>222</v>
      </c>
    </row>
    <row r="163" spans="1:3" ht="12">
      <c r="A163" s="102" t="s">
        <v>3</v>
      </c>
      <c r="B163" s="9" t="s">
        <v>96</v>
      </c>
      <c r="C163" s="9" t="s">
        <v>85</v>
      </c>
    </row>
    <row r="164" spans="1:3" ht="12">
      <c r="A164" s="102" t="s">
        <v>3</v>
      </c>
      <c r="B164" s="9" t="s">
        <v>163</v>
      </c>
      <c r="C164" s="9" t="s">
        <v>248</v>
      </c>
    </row>
    <row r="165" spans="1:3" ht="12">
      <c r="A165" s="102" t="s">
        <v>3</v>
      </c>
      <c r="B165" s="9" t="s">
        <v>82</v>
      </c>
      <c r="C165" s="9" t="s">
        <v>136</v>
      </c>
    </row>
    <row r="166" spans="1:3" ht="12">
      <c r="A166" s="102" t="s">
        <v>3</v>
      </c>
      <c r="B166" s="9" t="s">
        <v>101</v>
      </c>
      <c r="C166" s="9" t="s">
        <v>210</v>
      </c>
    </row>
    <row r="167" spans="1:3" ht="12">
      <c r="A167" s="102" t="s">
        <v>3</v>
      </c>
      <c r="B167" s="9" t="s">
        <v>125</v>
      </c>
      <c r="C167" s="9" t="s">
        <v>212</v>
      </c>
    </row>
    <row r="168" spans="1:3" ht="12">
      <c r="A168" s="102" t="s">
        <v>3</v>
      </c>
      <c r="B168" s="9" t="s">
        <v>91</v>
      </c>
      <c r="C168" s="9" t="s">
        <v>105</v>
      </c>
    </row>
    <row r="169" spans="1:3" ht="12">
      <c r="A169" s="102" t="s">
        <v>3</v>
      </c>
      <c r="B169" s="9" t="s">
        <v>90</v>
      </c>
      <c r="C169" s="9" t="s">
        <v>104</v>
      </c>
    </row>
    <row r="170" spans="1:3" ht="12">
      <c r="A170" s="102" t="s">
        <v>3</v>
      </c>
      <c r="B170" s="9" t="s">
        <v>153</v>
      </c>
      <c r="C170" s="9" t="s">
        <v>269</v>
      </c>
    </row>
    <row r="171" spans="1:3" ht="12">
      <c r="A171" s="102" t="s">
        <v>3</v>
      </c>
      <c r="B171" s="9" t="s">
        <v>98</v>
      </c>
      <c r="C171" s="9" t="s">
        <v>128</v>
      </c>
    </row>
    <row r="172" spans="1:3" ht="12">
      <c r="A172" s="102" t="s">
        <v>3</v>
      </c>
      <c r="B172" s="9" t="s">
        <v>90</v>
      </c>
      <c r="C172" s="9" t="s">
        <v>257</v>
      </c>
    </row>
    <row r="173" spans="1:3" ht="12">
      <c r="A173" s="102" t="s">
        <v>3</v>
      </c>
      <c r="B173" s="9" t="s">
        <v>156</v>
      </c>
      <c r="C173" s="9" t="s">
        <v>177</v>
      </c>
    </row>
    <row r="174" spans="1:3" ht="12">
      <c r="A174" s="102" t="s">
        <v>3</v>
      </c>
      <c r="B174" s="9" t="s">
        <v>103</v>
      </c>
      <c r="C174" s="9" t="s">
        <v>224</v>
      </c>
    </row>
    <row r="175" spans="1:3" ht="12">
      <c r="A175" s="102" t="s">
        <v>3</v>
      </c>
      <c r="B175" s="9" t="s">
        <v>101</v>
      </c>
      <c r="C175" s="9" t="s">
        <v>200</v>
      </c>
    </row>
    <row r="176" spans="1:3" ht="12">
      <c r="A176" s="102" t="s">
        <v>3</v>
      </c>
      <c r="B176" s="9" t="s">
        <v>153</v>
      </c>
      <c r="C176" s="9" t="s">
        <v>271</v>
      </c>
    </row>
    <row r="177" spans="1:3" ht="12">
      <c r="A177" s="102" t="s">
        <v>3</v>
      </c>
      <c r="B177" s="9" t="s">
        <v>82</v>
      </c>
      <c r="C177" s="9" t="s">
        <v>240</v>
      </c>
    </row>
    <row r="178" spans="1:3" ht="12">
      <c r="A178" s="102" t="s">
        <v>3</v>
      </c>
      <c r="B178" s="9" t="s">
        <v>93</v>
      </c>
      <c r="C178" s="9" t="s">
        <v>185</v>
      </c>
    </row>
    <row r="179" spans="1:3" ht="12">
      <c r="A179" s="102" t="s">
        <v>3</v>
      </c>
      <c r="B179" s="9" t="s">
        <v>92</v>
      </c>
      <c r="C179" s="9" t="s">
        <v>86</v>
      </c>
    </row>
    <row r="180" spans="1:3" ht="12">
      <c r="A180" s="102" t="s">
        <v>3</v>
      </c>
      <c r="B180" s="9" t="s">
        <v>96</v>
      </c>
      <c r="C180" s="9" t="s">
        <v>108</v>
      </c>
    </row>
    <row r="181" spans="1:3" ht="12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2">
      <c r="A1" s="101" t="s">
        <v>48</v>
      </c>
      <c r="B1" s="99" t="s">
        <v>49</v>
      </c>
      <c r="C1" s="99" t="s">
        <v>50</v>
      </c>
    </row>
    <row r="2" spans="1:3" ht="12">
      <c r="A2" s="106" t="s">
        <v>0</v>
      </c>
      <c r="B2" s="4" t="s">
        <v>101</v>
      </c>
      <c r="C2" s="4" t="s">
        <v>101</v>
      </c>
    </row>
    <row r="3" spans="1:3" ht="12">
      <c r="A3" s="106" t="s">
        <v>0</v>
      </c>
      <c r="B3" s="4" t="s">
        <v>88</v>
      </c>
      <c r="C3" s="4" t="s">
        <v>88</v>
      </c>
    </row>
    <row r="4" spans="1:3" ht="12">
      <c r="A4" s="106" t="s">
        <v>0</v>
      </c>
      <c r="B4" s="4" t="s">
        <v>91</v>
      </c>
      <c r="C4" s="4" t="s">
        <v>91</v>
      </c>
    </row>
    <row r="5" spans="1:3" ht="12">
      <c r="A5" s="106" t="s">
        <v>0</v>
      </c>
      <c r="B5" s="4" t="s">
        <v>92</v>
      </c>
      <c r="C5" s="4" t="s">
        <v>92</v>
      </c>
    </row>
    <row r="6" spans="1:3" ht="12">
      <c r="A6" s="106" t="s">
        <v>0</v>
      </c>
      <c r="B6" s="4" t="s">
        <v>96</v>
      </c>
      <c r="C6" s="4" t="s">
        <v>96</v>
      </c>
    </row>
    <row r="7" spans="1:3" ht="12">
      <c r="A7" s="106" t="s">
        <v>0</v>
      </c>
      <c r="B7" s="4" t="s">
        <v>82</v>
      </c>
      <c r="C7" s="4" t="s">
        <v>82</v>
      </c>
    </row>
    <row r="8" spans="1:3" ht="12">
      <c r="A8" s="106" t="s">
        <v>0</v>
      </c>
      <c r="B8" s="4" t="s">
        <v>89</v>
      </c>
      <c r="C8" s="4" t="s">
        <v>89</v>
      </c>
    </row>
    <row r="9" spans="1:3" ht="12">
      <c r="A9" s="106" t="s">
        <v>0</v>
      </c>
      <c r="B9" s="4" t="s">
        <v>103</v>
      </c>
      <c r="C9" s="4" t="s">
        <v>103</v>
      </c>
    </row>
    <row r="10" spans="1:3" ht="12">
      <c r="A10" s="104" t="s">
        <v>1</v>
      </c>
      <c r="B10" s="6" t="s">
        <v>138</v>
      </c>
      <c r="C10" s="6" t="s">
        <v>88</v>
      </c>
    </row>
    <row r="11" spans="1:3" ht="12">
      <c r="A11" s="104" t="s">
        <v>1</v>
      </c>
      <c r="B11" s="6" t="s">
        <v>133</v>
      </c>
      <c r="C11" s="6" t="s">
        <v>96</v>
      </c>
    </row>
    <row r="12" spans="1:3" ht="12">
      <c r="A12" s="104" t="s">
        <v>1</v>
      </c>
      <c r="B12" s="6" t="s">
        <v>280</v>
      </c>
      <c r="C12" s="6" t="s">
        <v>153</v>
      </c>
    </row>
    <row r="13" spans="1:3" ht="12">
      <c r="A13" s="104" t="s">
        <v>1</v>
      </c>
      <c r="B13" s="6" t="s">
        <v>319</v>
      </c>
      <c r="C13" s="6" t="s">
        <v>97</v>
      </c>
    </row>
    <row r="14" spans="1:3" ht="12">
      <c r="A14" s="104" t="s">
        <v>1</v>
      </c>
      <c r="B14" s="6" t="s">
        <v>154</v>
      </c>
      <c r="C14" s="6" t="s">
        <v>82</v>
      </c>
    </row>
    <row r="15" spans="1:3" ht="12">
      <c r="A15" s="104" t="s">
        <v>1</v>
      </c>
      <c r="B15" s="6" t="s">
        <v>258</v>
      </c>
      <c r="C15" s="6" t="s">
        <v>121</v>
      </c>
    </row>
    <row r="16" spans="1:3" ht="12">
      <c r="A16" s="104" t="s">
        <v>1</v>
      </c>
      <c r="B16" s="6" t="s">
        <v>148</v>
      </c>
      <c r="C16" s="6" t="s">
        <v>103</v>
      </c>
    </row>
    <row r="17" spans="1:3" ht="12">
      <c r="A17" s="104" t="s">
        <v>1</v>
      </c>
      <c r="B17" s="6" t="s">
        <v>314</v>
      </c>
      <c r="C17" s="6" t="s">
        <v>163</v>
      </c>
    </row>
    <row r="18" spans="1:3" ht="12">
      <c r="A18" s="104" t="s">
        <v>1</v>
      </c>
      <c r="B18" s="6" t="s">
        <v>267</v>
      </c>
      <c r="C18" s="6" t="s">
        <v>91</v>
      </c>
    </row>
    <row r="19" spans="1:3" ht="12">
      <c r="A19" s="104" t="s">
        <v>1</v>
      </c>
      <c r="B19" s="6" t="s">
        <v>209</v>
      </c>
      <c r="C19" s="6" t="s">
        <v>92</v>
      </c>
    </row>
    <row r="20" spans="1:3" ht="12">
      <c r="A20" s="104" t="s">
        <v>1</v>
      </c>
      <c r="B20" s="6" t="s">
        <v>303</v>
      </c>
      <c r="C20" s="6" t="s">
        <v>125</v>
      </c>
    </row>
    <row r="21" spans="1:3" ht="12">
      <c r="A21" s="104" t="s">
        <v>1</v>
      </c>
      <c r="B21" s="6" t="s">
        <v>309</v>
      </c>
      <c r="C21" s="6" t="s">
        <v>95</v>
      </c>
    </row>
    <row r="22" spans="1:3" ht="12">
      <c r="A22" s="104" t="s">
        <v>1</v>
      </c>
      <c r="B22" s="6" t="s">
        <v>117</v>
      </c>
      <c r="C22" s="6" t="s">
        <v>87</v>
      </c>
    </row>
    <row r="23" spans="1:3" ht="12">
      <c r="A23" s="104" t="s">
        <v>1</v>
      </c>
      <c r="B23" s="6" t="s">
        <v>190</v>
      </c>
      <c r="C23" s="6" t="s">
        <v>88</v>
      </c>
    </row>
    <row r="24" spans="1:3" ht="12">
      <c r="A24" s="104" t="s">
        <v>1</v>
      </c>
      <c r="B24" s="6" t="s">
        <v>167</v>
      </c>
      <c r="C24" s="6" t="s">
        <v>125</v>
      </c>
    </row>
    <row r="25" spans="1:3" ht="12">
      <c r="A25" s="104" t="s">
        <v>1</v>
      </c>
      <c r="B25" s="6" t="s">
        <v>324</v>
      </c>
      <c r="C25" s="6" t="s">
        <v>92</v>
      </c>
    </row>
    <row r="26" spans="1:3" ht="12">
      <c r="A26" s="104" t="s">
        <v>1</v>
      </c>
      <c r="B26" s="6" t="s">
        <v>118</v>
      </c>
      <c r="C26" s="6" t="s">
        <v>87</v>
      </c>
    </row>
    <row r="27" spans="1:3" ht="12">
      <c r="A27" s="104" t="s">
        <v>1</v>
      </c>
      <c r="B27" s="6" t="s">
        <v>116</v>
      </c>
      <c r="C27" s="6" t="s">
        <v>156</v>
      </c>
    </row>
    <row r="28" spans="1:3" ht="12">
      <c r="A28" s="104" t="s">
        <v>1</v>
      </c>
      <c r="B28" s="6" t="s">
        <v>358</v>
      </c>
      <c r="C28" s="6" t="s">
        <v>121</v>
      </c>
    </row>
    <row r="29" spans="1:3" ht="12">
      <c r="A29" s="104" t="s">
        <v>1</v>
      </c>
      <c r="B29" s="6" t="s">
        <v>219</v>
      </c>
      <c r="C29" s="6" t="s">
        <v>153</v>
      </c>
    </row>
    <row r="30" spans="1:3" ht="12">
      <c r="A30" s="104" t="s">
        <v>1</v>
      </c>
      <c r="B30" s="6" t="s">
        <v>134</v>
      </c>
      <c r="C30" s="6" t="s">
        <v>91</v>
      </c>
    </row>
    <row r="31" spans="1:3" ht="12">
      <c r="A31" s="104" t="s">
        <v>1</v>
      </c>
      <c r="B31" s="6" t="s">
        <v>237</v>
      </c>
      <c r="C31" s="6" t="s">
        <v>98</v>
      </c>
    </row>
    <row r="32" spans="1:3" ht="12">
      <c r="A32" s="104" t="s">
        <v>1</v>
      </c>
      <c r="B32" s="6" t="s">
        <v>169</v>
      </c>
      <c r="C32" s="6" t="s">
        <v>121</v>
      </c>
    </row>
    <row r="33" spans="1:3" ht="12">
      <c r="A33" s="104" t="s">
        <v>1</v>
      </c>
      <c r="B33" s="6" t="s">
        <v>238</v>
      </c>
      <c r="C33" s="6" t="s">
        <v>153</v>
      </c>
    </row>
    <row r="34" spans="1:3" ht="12">
      <c r="A34" s="104" t="s">
        <v>1</v>
      </c>
      <c r="B34" s="6" t="s">
        <v>220</v>
      </c>
      <c r="C34" s="6" t="s">
        <v>93</v>
      </c>
    </row>
    <row r="35" spans="1:3" ht="12">
      <c r="A35" s="104" t="s">
        <v>1</v>
      </c>
      <c r="B35" s="6" t="s">
        <v>109</v>
      </c>
      <c r="C35" s="6" t="s">
        <v>98</v>
      </c>
    </row>
    <row r="36" spans="1:3" ht="12">
      <c r="A36" s="104" t="s">
        <v>1</v>
      </c>
      <c r="B36" s="6" t="s">
        <v>262</v>
      </c>
      <c r="C36" s="6" t="s">
        <v>91</v>
      </c>
    </row>
    <row r="37" spans="1:3" ht="12">
      <c r="A37" s="104" t="s">
        <v>1</v>
      </c>
      <c r="B37" s="6" t="s">
        <v>166</v>
      </c>
      <c r="C37" s="6" t="s">
        <v>121</v>
      </c>
    </row>
    <row r="38" spans="1:3" ht="12">
      <c r="A38" s="104" t="s">
        <v>1</v>
      </c>
      <c r="B38" s="6" t="s">
        <v>151</v>
      </c>
      <c r="C38" s="6" t="s">
        <v>92</v>
      </c>
    </row>
    <row r="39" spans="1:3" ht="12">
      <c r="A39" s="104" t="s">
        <v>1</v>
      </c>
      <c r="B39" s="6" t="s">
        <v>317</v>
      </c>
      <c r="C39" s="6" t="s">
        <v>96</v>
      </c>
    </row>
    <row r="40" spans="1:3" ht="12">
      <c r="A40" s="104" t="s">
        <v>1</v>
      </c>
      <c r="B40" s="6" t="s">
        <v>295</v>
      </c>
      <c r="C40" s="6" t="s">
        <v>97</v>
      </c>
    </row>
    <row r="41" spans="1:3" ht="12">
      <c r="A41" s="104" t="s">
        <v>1</v>
      </c>
      <c r="B41" s="6" t="s">
        <v>150</v>
      </c>
      <c r="C41" s="6" t="s">
        <v>94</v>
      </c>
    </row>
    <row r="42" spans="1:3" ht="12">
      <c r="A42" s="104" t="s">
        <v>1</v>
      </c>
      <c r="B42" s="6" t="s">
        <v>83</v>
      </c>
      <c r="C42" s="6" t="s">
        <v>82</v>
      </c>
    </row>
    <row r="43" spans="1:3" ht="12">
      <c r="A43" s="104" t="s">
        <v>1</v>
      </c>
      <c r="B43" s="6" t="s">
        <v>323</v>
      </c>
      <c r="C43" s="6" t="s">
        <v>89</v>
      </c>
    </row>
    <row r="44" spans="1:3" ht="12">
      <c r="A44" s="104" t="s">
        <v>1</v>
      </c>
      <c r="B44" s="6" t="s">
        <v>333</v>
      </c>
      <c r="C44" s="6" t="s">
        <v>97</v>
      </c>
    </row>
    <row r="45" spans="1:3" ht="12">
      <c r="A45" s="104" t="s">
        <v>1</v>
      </c>
      <c r="B45" s="6" t="s">
        <v>318</v>
      </c>
      <c r="C45" s="6" t="s">
        <v>90</v>
      </c>
    </row>
    <row r="46" spans="1:3" ht="12">
      <c r="A46" s="104" t="s">
        <v>1</v>
      </c>
      <c r="B46" s="6" t="s">
        <v>272</v>
      </c>
      <c r="C46" s="6" t="s">
        <v>93</v>
      </c>
    </row>
    <row r="47" spans="1:3" ht="12">
      <c r="A47" s="104" t="s">
        <v>1</v>
      </c>
      <c r="B47" s="6" t="s">
        <v>346</v>
      </c>
      <c r="C47" s="6" t="s">
        <v>95</v>
      </c>
    </row>
    <row r="48" spans="1:3" ht="12">
      <c r="A48" s="104" t="s">
        <v>1</v>
      </c>
      <c r="B48" s="6" t="s">
        <v>244</v>
      </c>
      <c r="C48" s="6" t="s">
        <v>101</v>
      </c>
    </row>
    <row r="49" spans="1:3" ht="12">
      <c r="A49" s="104" t="s">
        <v>1</v>
      </c>
      <c r="B49" s="6" t="s">
        <v>270</v>
      </c>
      <c r="C49" s="6" t="s">
        <v>101</v>
      </c>
    </row>
    <row r="50" spans="1:3" ht="12">
      <c r="A50" s="104" t="s">
        <v>1</v>
      </c>
      <c r="B50" s="6" t="s">
        <v>137</v>
      </c>
      <c r="C50" s="6" t="s">
        <v>125</v>
      </c>
    </row>
    <row r="51" spans="1:3" ht="12">
      <c r="A51" s="104" t="s">
        <v>1</v>
      </c>
      <c r="B51" s="6" t="s">
        <v>339</v>
      </c>
      <c r="C51" s="6" t="s">
        <v>94</v>
      </c>
    </row>
    <row r="52" spans="1:3" ht="12">
      <c r="A52" s="104" t="s">
        <v>1</v>
      </c>
      <c r="B52" s="6" t="s">
        <v>102</v>
      </c>
      <c r="C52" s="6" t="s">
        <v>97</v>
      </c>
    </row>
    <row r="53" spans="1:3" ht="12">
      <c r="A53" s="104" t="s">
        <v>1</v>
      </c>
      <c r="B53" s="6" t="s">
        <v>327</v>
      </c>
      <c r="C53" s="6" t="s">
        <v>163</v>
      </c>
    </row>
    <row r="54" spans="1:3" ht="12">
      <c r="A54" s="104" t="s">
        <v>1</v>
      </c>
      <c r="B54" s="6" t="s">
        <v>338</v>
      </c>
      <c r="C54" s="6" t="s">
        <v>88</v>
      </c>
    </row>
    <row r="55" spans="1:3" ht="12">
      <c r="A55" s="104" t="s">
        <v>1</v>
      </c>
      <c r="B55" s="6" t="s">
        <v>260</v>
      </c>
      <c r="C55" s="6" t="s">
        <v>87</v>
      </c>
    </row>
    <row r="56" spans="1:3" ht="12">
      <c r="A56" s="104" t="s">
        <v>1</v>
      </c>
      <c r="B56" s="6" t="s">
        <v>207</v>
      </c>
      <c r="C56" s="6" t="s">
        <v>156</v>
      </c>
    </row>
    <row r="57" spans="1:3" ht="12">
      <c r="A57" s="104" t="s">
        <v>1</v>
      </c>
      <c r="B57" s="6" t="s">
        <v>337</v>
      </c>
      <c r="C57" s="6" t="s">
        <v>96</v>
      </c>
    </row>
    <row r="58" spans="1:3" ht="12">
      <c r="A58" s="104" t="s">
        <v>1</v>
      </c>
      <c r="B58" s="6" t="s">
        <v>155</v>
      </c>
      <c r="C58" s="6" t="s">
        <v>156</v>
      </c>
    </row>
    <row r="59" spans="1:3" ht="12">
      <c r="A59" s="104" t="s">
        <v>1</v>
      </c>
      <c r="B59" s="6" t="s">
        <v>350</v>
      </c>
      <c r="C59" s="6" t="s">
        <v>95</v>
      </c>
    </row>
    <row r="60" spans="1:3" ht="12">
      <c r="A60" s="104" t="s">
        <v>1</v>
      </c>
      <c r="B60" s="6" t="s">
        <v>195</v>
      </c>
      <c r="C60" s="6" t="s">
        <v>163</v>
      </c>
    </row>
    <row r="61" spans="1:3" ht="12">
      <c r="A61" s="104" t="s">
        <v>1</v>
      </c>
      <c r="B61" s="6" t="s">
        <v>152</v>
      </c>
      <c r="C61" s="6" t="s">
        <v>153</v>
      </c>
    </row>
    <row r="62" spans="1:3" ht="12">
      <c r="A62" s="104" t="s">
        <v>1</v>
      </c>
      <c r="B62" s="6" t="s">
        <v>276</v>
      </c>
      <c r="C62" s="6" t="s">
        <v>163</v>
      </c>
    </row>
    <row r="63" spans="1:3" ht="12">
      <c r="A63" s="104" t="s">
        <v>1</v>
      </c>
      <c r="B63" s="6" t="s">
        <v>341</v>
      </c>
      <c r="C63" s="6" t="s">
        <v>90</v>
      </c>
    </row>
    <row r="64" spans="1:3" ht="12">
      <c r="A64" s="104" t="s">
        <v>1</v>
      </c>
      <c r="B64" s="6" t="s">
        <v>353</v>
      </c>
      <c r="C64" s="6" t="s">
        <v>91</v>
      </c>
    </row>
    <row r="65" spans="1:3" ht="12">
      <c r="A65" s="104" t="s">
        <v>1</v>
      </c>
      <c r="B65" s="6" t="s">
        <v>310</v>
      </c>
      <c r="C65" s="6" t="s">
        <v>93</v>
      </c>
    </row>
    <row r="66" spans="1:3" ht="12">
      <c r="A66" s="104" t="s">
        <v>1</v>
      </c>
      <c r="B66" s="6" t="s">
        <v>300</v>
      </c>
      <c r="C66" s="6" t="s">
        <v>94</v>
      </c>
    </row>
    <row r="67" spans="1:3" ht="12">
      <c r="A67" s="104" t="s">
        <v>1</v>
      </c>
      <c r="B67" s="6" t="s">
        <v>124</v>
      </c>
      <c r="C67" s="6" t="s">
        <v>94</v>
      </c>
    </row>
    <row r="68" spans="1:3" ht="12">
      <c r="A68" s="104" t="s">
        <v>1</v>
      </c>
      <c r="B68" s="6" t="s">
        <v>214</v>
      </c>
      <c r="C68" s="6" t="s">
        <v>88</v>
      </c>
    </row>
    <row r="69" spans="1:3" ht="12">
      <c r="A69" s="104" t="s">
        <v>1</v>
      </c>
      <c r="B69" s="6" t="s">
        <v>254</v>
      </c>
      <c r="C69" s="6" t="s">
        <v>95</v>
      </c>
    </row>
    <row r="70" spans="1:3" ht="12">
      <c r="A70" s="104" t="s">
        <v>1</v>
      </c>
      <c r="B70" s="6" t="s">
        <v>196</v>
      </c>
      <c r="C70" s="6" t="s">
        <v>163</v>
      </c>
    </row>
    <row r="71" spans="1:3" ht="12">
      <c r="A71" s="104" t="s">
        <v>1</v>
      </c>
      <c r="B71" s="6" t="s">
        <v>99</v>
      </c>
      <c r="C71" s="6" t="s">
        <v>101</v>
      </c>
    </row>
    <row r="72" spans="1:3" ht="12">
      <c r="A72" s="104" t="s">
        <v>1</v>
      </c>
      <c r="B72" s="6" t="s">
        <v>119</v>
      </c>
      <c r="C72" s="6" t="s">
        <v>101</v>
      </c>
    </row>
    <row r="73" spans="1:3" ht="12">
      <c r="A73" s="104" t="s">
        <v>1</v>
      </c>
      <c r="B73" s="6" t="s">
        <v>335</v>
      </c>
      <c r="C73" s="6" t="s">
        <v>163</v>
      </c>
    </row>
    <row r="74" spans="1:3" ht="12">
      <c r="A74" s="104" t="s">
        <v>1</v>
      </c>
      <c r="B74" s="6" t="s">
        <v>311</v>
      </c>
      <c r="C74" s="6" t="s">
        <v>156</v>
      </c>
    </row>
    <row r="75" spans="1:3" ht="12">
      <c r="A75" s="104" t="s">
        <v>1</v>
      </c>
      <c r="B75" s="6" t="s">
        <v>149</v>
      </c>
      <c r="C75" s="6" t="s">
        <v>82</v>
      </c>
    </row>
    <row r="76" spans="1:3" ht="12">
      <c r="A76" s="104" t="s">
        <v>1</v>
      </c>
      <c r="B76" s="6" t="s">
        <v>208</v>
      </c>
      <c r="C76" s="6" t="s">
        <v>98</v>
      </c>
    </row>
    <row r="77" spans="1:3" ht="12">
      <c r="A77" s="104" t="s">
        <v>1</v>
      </c>
      <c r="B77" s="6" t="s">
        <v>215</v>
      </c>
      <c r="C77" s="6" t="s">
        <v>98</v>
      </c>
    </row>
    <row r="78" spans="1:3" ht="12">
      <c r="A78" s="104" t="s">
        <v>1</v>
      </c>
      <c r="B78" s="6" t="s">
        <v>332</v>
      </c>
      <c r="C78" s="6" t="s">
        <v>97</v>
      </c>
    </row>
    <row r="79" spans="1:3" ht="12">
      <c r="A79" s="104" t="s">
        <v>1</v>
      </c>
      <c r="B79" s="6" t="s">
        <v>334</v>
      </c>
      <c r="C79" s="6" t="s">
        <v>153</v>
      </c>
    </row>
    <row r="80" spans="1:3" ht="12">
      <c r="A80" s="104" t="s">
        <v>1</v>
      </c>
      <c r="B80" s="6" t="s">
        <v>326</v>
      </c>
      <c r="C80" s="6" t="s">
        <v>94</v>
      </c>
    </row>
    <row r="81" spans="1:3" ht="12">
      <c r="A81" s="104" t="s">
        <v>1</v>
      </c>
      <c r="B81" s="6" t="s">
        <v>223</v>
      </c>
      <c r="C81" s="6" t="s">
        <v>153</v>
      </c>
    </row>
    <row r="82" spans="1:3" ht="12">
      <c r="A82" s="104" t="s">
        <v>1</v>
      </c>
      <c r="B82" s="6" t="s">
        <v>325</v>
      </c>
      <c r="C82" s="6" t="s">
        <v>163</v>
      </c>
    </row>
    <row r="83" spans="1:3" ht="12">
      <c r="A83" s="105" t="s">
        <v>2</v>
      </c>
      <c r="B83" s="8" t="s">
        <v>348</v>
      </c>
      <c r="C83" s="8" t="s">
        <v>95</v>
      </c>
    </row>
    <row r="84" spans="1:3" ht="12">
      <c r="A84" s="105" t="s">
        <v>2</v>
      </c>
      <c r="B84" s="8" t="s">
        <v>106</v>
      </c>
      <c r="C84" s="8" t="s">
        <v>96</v>
      </c>
    </row>
    <row r="85" spans="1:3" ht="12">
      <c r="A85" s="105" t="s">
        <v>2</v>
      </c>
      <c r="B85" s="8" t="s">
        <v>355</v>
      </c>
      <c r="C85" s="8" t="s">
        <v>156</v>
      </c>
    </row>
    <row r="86" spans="1:3" ht="12">
      <c r="A86" s="105" t="s">
        <v>2</v>
      </c>
      <c r="B86" s="8" t="s">
        <v>84</v>
      </c>
      <c r="C86" s="8" t="s">
        <v>91</v>
      </c>
    </row>
    <row r="87" spans="1:3" ht="12">
      <c r="A87" s="105" t="s">
        <v>2</v>
      </c>
      <c r="B87" s="8" t="s">
        <v>216</v>
      </c>
      <c r="C87" s="8" t="s">
        <v>163</v>
      </c>
    </row>
    <row r="88" spans="1:3" ht="12">
      <c r="A88" s="105" t="s">
        <v>2</v>
      </c>
      <c r="B88" s="8" t="s">
        <v>320</v>
      </c>
      <c r="C88" s="8" t="s">
        <v>94</v>
      </c>
    </row>
    <row r="89" spans="1:3" ht="12">
      <c r="A89" s="105" t="s">
        <v>2</v>
      </c>
      <c r="B89" s="8" t="s">
        <v>175</v>
      </c>
      <c r="C89" s="8" t="s">
        <v>121</v>
      </c>
    </row>
    <row r="90" spans="1:3" ht="12">
      <c r="A90" s="105" t="s">
        <v>2</v>
      </c>
      <c r="B90" s="8" t="s">
        <v>359</v>
      </c>
      <c r="C90" s="8" t="s">
        <v>89</v>
      </c>
    </row>
    <row r="91" spans="1:3" ht="12">
      <c r="A91" s="105" t="s">
        <v>2</v>
      </c>
      <c r="B91" s="8" t="s">
        <v>157</v>
      </c>
      <c r="C91" s="8" t="s">
        <v>91</v>
      </c>
    </row>
    <row r="92" spans="1:3" ht="12">
      <c r="A92" s="105" t="s">
        <v>2</v>
      </c>
      <c r="B92" s="8" t="s">
        <v>139</v>
      </c>
      <c r="C92" s="8" t="s">
        <v>94</v>
      </c>
    </row>
    <row r="93" spans="1:3" ht="12">
      <c r="A93" s="105" t="s">
        <v>2</v>
      </c>
      <c r="B93" s="8" t="s">
        <v>336</v>
      </c>
      <c r="C93" s="8" t="s">
        <v>98</v>
      </c>
    </row>
    <row r="94" spans="1:3" ht="12">
      <c r="A94" s="105" t="s">
        <v>2</v>
      </c>
      <c r="B94" s="8" t="s">
        <v>301</v>
      </c>
      <c r="C94" s="8" t="s">
        <v>87</v>
      </c>
    </row>
    <row r="95" spans="1:3" ht="12">
      <c r="A95" s="105" t="s">
        <v>2</v>
      </c>
      <c r="B95" s="8" t="s">
        <v>172</v>
      </c>
      <c r="C95" s="8" t="s">
        <v>92</v>
      </c>
    </row>
    <row r="96" spans="1:3" ht="12">
      <c r="A96" s="105" t="s">
        <v>2</v>
      </c>
      <c r="B96" s="8" t="s">
        <v>193</v>
      </c>
      <c r="C96" s="8" t="s">
        <v>125</v>
      </c>
    </row>
    <row r="97" spans="1:3" ht="12">
      <c r="A97" s="105" t="s">
        <v>2</v>
      </c>
      <c r="B97" s="8" t="s">
        <v>232</v>
      </c>
      <c r="C97" s="8" t="s">
        <v>121</v>
      </c>
    </row>
    <row r="98" spans="1:3" ht="12">
      <c r="A98" s="105" t="s">
        <v>2</v>
      </c>
      <c r="B98" s="8" t="s">
        <v>292</v>
      </c>
      <c r="C98" s="8" t="s">
        <v>89</v>
      </c>
    </row>
    <row r="99" spans="1:3" ht="12">
      <c r="A99" s="105" t="s">
        <v>2</v>
      </c>
      <c r="B99" s="8" t="s">
        <v>129</v>
      </c>
      <c r="C99" s="8" t="s">
        <v>101</v>
      </c>
    </row>
    <row r="100" spans="1:3" ht="12">
      <c r="A100" s="105" t="s">
        <v>2</v>
      </c>
      <c r="B100" s="8" t="s">
        <v>264</v>
      </c>
      <c r="C100" s="8" t="s">
        <v>88</v>
      </c>
    </row>
    <row r="101" spans="1:3" ht="12">
      <c r="A101" s="105" t="s">
        <v>2</v>
      </c>
      <c r="B101" s="8" t="s">
        <v>127</v>
      </c>
      <c r="C101" s="8" t="s">
        <v>88</v>
      </c>
    </row>
    <row r="102" spans="1:3" ht="12">
      <c r="A102" s="105" t="s">
        <v>2</v>
      </c>
      <c r="B102" s="8" t="s">
        <v>182</v>
      </c>
      <c r="C102" s="8" t="s">
        <v>87</v>
      </c>
    </row>
    <row r="103" spans="1:3" ht="12">
      <c r="A103" s="105" t="s">
        <v>2</v>
      </c>
      <c r="B103" s="8" t="s">
        <v>347</v>
      </c>
      <c r="C103" s="8" t="s">
        <v>90</v>
      </c>
    </row>
    <row r="104" spans="1:3" ht="12">
      <c r="A104" s="105" t="s">
        <v>2</v>
      </c>
      <c r="B104" s="8" t="s">
        <v>315</v>
      </c>
      <c r="C104" s="8" t="s">
        <v>163</v>
      </c>
    </row>
    <row r="105" spans="1:3" ht="12">
      <c r="A105" s="105" t="s">
        <v>2</v>
      </c>
      <c r="B105" s="8" t="s">
        <v>204</v>
      </c>
      <c r="C105" s="8" t="s">
        <v>163</v>
      </c>
    </row>
    <row r="106" spans="1:3" ht="12">
      <c r="A106" s="105" t="s">
        <v>2</v>
      </c>
      <c r="B106" s="8" t="s">
        <v>340</v>
      </c>
      <c r="C106" s="8" t="s">
        <v>163</v>
      </c>
    </row>
    <row r="107" spans="1:3" ht="12">
      <c r="A107" s="105" t="s">
        <v>2</v>
      </c>
      <c r="B107" s="8" t="s">
        <v>159</v>
      </c>
      <c r="C107" s="8" t="s">
        <v>92</v>
      </c>
    </row>
    <row r="108" spans="1:3" ht="12">
      <c r="A108" s="105" t="s">
        <v>2</v>
      </c>
      <c r="B108" s="8" t="s">
        <v>234</v>
      </c>
      <c r="C108" s="8" t="s">
        <v>153</v>
      </c>
    </row>
    <row r="109" spans="1:3" ht="12">
      <c r="A109" s="105" t="s">
        <v>2</v>
      </c>
      <c r="B109" s="8" t="s">
        <v>354</v>
      </c>
      <c r="C109" s="8" t="s">
        <v>94</v>
      </c>
    </row>
    <row r="110" spans="1:3" ht="12">
      <c r="A110" s="105" t="s">
        <v>2</v>
      </c>
      <c r="B110" s="8" t="s">
        <v>123</v>
      </c>
      <c r="C110" s="8" t="s">
        <v>101</v>
      </c>
    </row>
    <row r="111" spans="1:3" ht="12">
      <c r="A111" s="105" t="s">
        <v>2</v>
      </c>
      <c r="B111" s="8" t="s">
        <v>288</v>
      </c>
      <c r="C111" s="8" t="s">
        <v>90</v>
      </c>
    </row>
    <row r="112" spans="1:3" ht="12">
      <c r="A112" s="105" t="s">
        <v>2</v>
      </c>
      <c r="B112" s="8" t="s">
        <v>250</v>
      </c>
      <c r="C112" s="8" t="s">
        <v>82</v>
      </c>
    </row>
    <row r="113" spans="1:3" ht="12">
      <c r="A113" s="105" t="s">
        <v>2</v>
      </c>
      <c r="B113" s="8" t="s">
        <v>228</v>
      </c>
      <c r="C113" s="8" t="s">
        <v>98</v>
      </c>
    </row>
    <row r="114" spans="1:3" ht="12">
      <c r="A114" s="105" t="s">
        <v>2</v>
      </c>
      <c r="B114" s="8" t="s">
        <v>191</v>
      </c>
      <c r="C114" s="8" t="s">
        <v>82</v>
      </c>
    </row>
    <row r="115" spans="1:3" ht="12">
      <c r="A115" s="105" t="s">
        <v>2</v>
      </c>
      <c r="B115" s="8" t="s">
        <v>202</v>
      </c>
      <c r="C115" s="8" t="s">
        <v>96</v>
      </c>
    </row>
    <row r="116" spans="1:3" ht="12">
      <c r="A116" s="105" t="s">
        <v>2</v>
      </c>
      <c r="B116" s="8" t="s">
        <v>291</v>
      </c>
      <c r="C116" s="8" t="s">
        <v>89</v>
      </c>
    </row>
    <row r="117" spans="1:3" ht="12">
      <c r="A117" s="105" t="s">
        <v>2</v>
      </c>
      <c r="B117" s="8" t="s">
        <v>236</v>
      </c>
      <c r="C117" s="8" t="s">
        <v>153</v>
      </c>
    </row>
    <row r="118" spans="1:3" ht="12">
      <c r="A118" s="105" t="s">
        <v>2</v>
      </c>
      <c r="B118" s="8" t="s">
        <v>344</v>
      </c>
      <c r="C118" s="8" t="s">
        <v>97</v>
      </c>
    </row>
    <row r="119" spans="1:3" ht="12">
      <c r="A119" s="105" t="s">
        <v>2</v>
      </c>
      <c r="B119" s="8" t="s">
        <v>176</v>
      </c>
      <c r="C119" s="8" t="s">
        <v>91</v>
      </c>
    </row>
    <row r="120" spans="1:3" ht="12">
      <c r="A120" s="105" t="s">
        <v>2</v>
      </c>
      <c r="B120" s="8" t="s">
        <v>277</v>
      </c>
      <c r="C120" s="8" t="s">
        <v>163</v>
      </c>
    </row>
    <row r="121" spans="1:3" ht="12">
      <c r="A121" s="105" t="s">
        <v>2</v>
      </c>
      <c r="B121" s="8" t="s">
        <v>231</v>
      </c>
      <c r="C121" s="8" t="s">
        <v>101</v>
      </c>
    </row>
    <row r="122" spans="1:3" ht="12">
      <c r="A122" s="105" t="s">
        <v>2</v>
      </c>
      <c r="B122" s="8" t="s">
        <v>345</v>
      </c>
      <c r="C122" s="8" t="s">
        <v>92</v>
      </c>
    </row>
    <row r="123" spans="1:3" ht="12">
      <c r="A123" s="105" t="s">
        <v>2</v>
      </c>
      <c r="B123" s="8" t="s">
        <v>239</v>
      </c>
      <c r="C123" s="8" t="s">
        <v>89</v>
      </c>
    </row>
    <row r="124" spans="1:3" ht="12">
      <c r="A124" s="105" t="s">
        <v>2</v>
      </c>
      <c r="B124" s="8" t="s">
        <v>112</v>
      </c>
      <c r="C124" s="8" t="s">
        <v>89</v>
      </c>
    </row>
    <row r="125" spans="1:3" ht="12">
      <c r="A125" s="105" t="s">
        <v>2</v>
      </c>
      <c r="B125" s="8" t="s">
        <v>100</v>
      </c>
      <c r="C125" s="8" t="s">
        <v>125</v>
      </c>
    </row>
    <row r="126" spans="1:3" ht="12">
      <c r="A126" s="105" t="s">
        <v>2</v>
      </c>
      <c r="B126" s="8" t="s">
        <v>330</v>
      </c>
      <c r="C126" s="8" t="s">
        <v>89</v>
      </c>
    </row>
    <row r="127" spans="1:3" ht="12">
      <c r="A127" s="105" t="s">
        <v>2</v>
      </c>
      <c r="B127" s="8" t="s">
        <v>180</v>
      </c>
      <c r="C127" s="8" t="s">
        <v>92</v>
      </c>
    </row>
    <row r="128" spans="1:3" ht="12">
      <c r="A128" s="105" t="s">
        <v>2</v>
      </c>
      <c r="B128" s="8" t="s">
        <v>198</v>
      </c>
      <c r="C128" s="8" t="s">
        <v>121</v>
      </c>
    </row>
    <row r="129" spans="1:3" ht="12">
      <c r="A129" s="105" t="s">
        <v>2</v>
      </c>
      <c r="B129" s="8" t="s">
        <v>171</v>
      </c>
      <c r="C129" s="8" t="s">
        <v>82</v>
      </c>
    </row>
    <row r="130" spans="1:3" ht="12">
      <c r="A130" s="105" t="s">
        <v>2</v>
      </c>
      <c r="B130" s="8" t="s">
        <v>218</v>
      </c>
      <c r="C130" s="8" t="s">
        <v>156</v>
      </c>
    </row>
    <row r="131" spans="1:3" ht="12">
      <c r="A131" s="105" t="s">
        <v>2</v>
      </c>
      <c r="B131" s="8" t="s">
        <v>342</v>
      </c>
      <c r="C131" s="8" t="s">
        <v>88</v>
      </c>
    </row>
    <row r="132" spans="1:3" ht="12">
      <c r="A132" s="105" t="s">
        <v>2</v>
      </c>
      <c r="B132" s="8" t="s">
        <v>305</v>
      </c>
      <c r="C132" s="8" t="s">
        <v>121</v>
      </c>
    </row>
    <row r="133" spans="1:3" ht="12">
      <c r="A133" s="105" t="s">
        <v>2</v>
      </c>
      <c r="B133" s="8" t="s">
        <v>253</v>
      </c>
      <c r="C133" s="8" t="s">
        <v>101</v>
      </c>
    </row>
    <row r="134" spans="1:3" ht="12">
      <c r="A134" s="105" t="s">
        <v>2</v>
      </c>
      <c r="B134" s="8" t="s">
        <v>289</v>
      </c>
      <c r="C134" s="8" t="s">
        <v>163</v>
      </c>
    </row>
    <row r="135" spans="1:3" ht="12">
      <c r="A135" s="105" t="s">
        <v>2</v>
      </c>
      <c r="B135" s="8" t="s">
        <v>282</v>
      </c>
      <c r="C135" s="8" t="s">
        <v>156</v>
      </c>
    </row>
    <row r="136" spans="1:3" ht="12">
      <c r="A136" s="105" t="s">
        <v>2</v>
      </c>
      <c r="B136" s="8" t="s">
        <v>173</v>
      </c>
      <c r="C136" s="8" t="s">
        <v>153</v>
      </c>
    </row>
    <row r="137" spans="1:3" ht="12">
      <c r="A137" s="105" t="s">
        <v>2</v>
      </c>
      <c r="B137" s="8" t="s">
        <v>321</v>
      </c>
      <c r="C137" s="8" t="s">
        <v>87</v>
      </c>
    </row>
    <row r="138" spans="1:3" ht="12">
      <c r="A138" s="105" t="s">
        <v>2</v>
      </c>
      <c r="B138" s="8" t="s">
        <v>351</v>
      </c>
      <c r="C138" s="8" t="s">
        <v>98</v>
      </c>
    </row>
    <row r="139" spans="1:3" ht="12">
      <c r="A139" s="105" t="s">
        <v>2</v>
      </c>
      <c r="B139" s="8" t="s">
        <v>312</v>
      </c>
      <c r="C139" s="8" t="s">
        <v>88</v>
      </c>
    </row>
    <row r="140" spans="1:3" ht="12">
      <c r="A140" s="105" t="s">
        <v>2</v>
      </c>
      <c r="B140" s="8" t="s">
        <v>304</v>
      </c>
      <c r="C140" s="8" t="s">
        <v>153</v>
      </c>
    </row>
    <row r="141" spans="1:3" ht="12">
      <c r="A141" s="105" t="s">
        <v>2</v>
      </c>
      <c r="B141" s="8" t="s">
        <v>142</v>
      </c>
      <c r="C141" s="8" t="s">
        <v>92</v>
      </c>
    </row>
    <row r="142" spans="1:3" ht="12">
      <c r="A142" s="105" t="s">
        <v>2</v>
      </c>
      <c r="B142" s="8" t="s">
        <v>130</v>
      </c>
      <c r="C142" s="8" t="s">
        <v>93</v>
      </c>
    </row>
    <row r="143" spans="1:3" ht="12">
      <c r="A143" s="105" t="s">
        <v>2</v>
      </c>
      <c r="B143" s="8" t="s">
        <v>174</v>
      </c>
      <c r="C143" s="8" t="s">
        <v>93</v>
      </c>
    </row>
    <row r="144" spans="1:3" ht="12">
      <c r="A144" s="105" t="s">
        <v>2</v>
      </c>
      <c r="B144" s="8" t="s">
        <v>313</v>
      </c>
      <c r="C144" s="8" t="s">
        <v>125</v>
      </c>
    </row>
    <row r="145" spans="1:3" ht="12">
      <c r="A145" s="105" t="s">
        <v>2</v>
      </c>
      <c r="B145" s="8" t="s">
        <v>331</v>
      </c>
      <c r="C145" s="8" t="s">
        <v>82</v>
      </c>
    </row>
    <row r="146" spans="1:3" ht="12">
      <c r="A146" s="105" t="s">
        <v>2</v>
      </c>
      <c r="B146" s="8" t="s">
        <v>293</v>
      </c>
      <c r="C146" s="8" t="s">
        <v>88</v>
      </c>
    </row>
    <row r="147" spans="1:3" ht="12">
      <c r="A147" s="105" t="s">
        <v>2</v>
      </c>
      <c r="B147" s="8" t="s">
        <v>296</v>
      </c>
      <c r="C147" s="8" t="s">
        <v>97</v>
      </c>
    </row>
    <row r="148" spans="1:3" ht="12">
      <c r="A148" s="102" t="s">
        <v>3</v>
      </c>
      <c r="B148" s="9" t="s">
        <v>164</v>
      </c>
      <c r="C148" s="9" t="s">
        <v>121</v>
      </c>
    </row>
    <row r="149" spans="1:3" ht="12">
      <c r="A149" s="102" t="s">
        <v>3</v>
      </c>
      <c r="B149" s="9" t="s">
        <v>294</v>
      </c>
      <c r="C149" s="9" t="s">
        <v>125</v>
      </c>
    </row>
    <row r="150" spans="1:3" ht="12">
      <c r="A150" s="102" t="s">
        <v>3</v>
      </c>
      <c r="B150" s="9" t="s">
        <v>205</v>
      </c>
      <c r="C150" s="9" t="s">
        <v>89</v>
      </c>
    </row>
    <row r="151" spans="1:3" ht="12">
      <c r="A151" s="102" t="s">
        <v>3</v>
      </c>
      <c r="B151" s="9" t="s">
        <v>265</v>
      </c>
      <c r="C151" s="9" t="s">
        <v>95</v>
      </c>
    </row>
    <row r="152" spans="1:3" ht="12">
      <c r="A152" s="102" t="s">
        <v>3</v>
      </c>
      <c r="B152" s="9" t="s">
        <v>299</v>
      </c>
      <c r="C152" s="9" t="s">
        <v>121</v>
      </c>
    </row>
    <row r="153" spans="1:3" ht="12">
      <c r="A153" s="102" t="s">
        <v>3</v>
      </c>
      <c r="B153" s="9" t="s">
        <v>302</v>
      </c>
      <c r="C153" s="9" t="s">
        <v>82</v>
      </c>
    </row>
    <row r="154" spans="1:3" ht="12">
      <c r="A154" s="102" t="s">
        <v>3</v>
      </c>
      <c r="B154" s="9" t="s">
        <v>194</v>
      </c>
      <c r="C154" s="9" t="s">
        <v>125</v>
      </c>
    </row>
    <row r="155" spans="1:3" ht="12">
      <c r="A155" s="102" t="s">
        <v>3</v>
      </c>
      <c r="B155" s="9" t="s">
        <v>162</v>
      </c>
      <c r="C155" s="9" t="s">
        <v>163</v>
      </c>
    </row>
    <row r="156" spans="1:3" ht="12">
      <c r="A156" s="102" t="s">
        <v>3</v>
      </c>
      <c r="B156" s="9" t="s">
        <v>329</v>
      </c>
      <c r="C156" s="9" t="s">
        <v>101</v>
      </c>
    </row>
    <row r="157" spans="1:3" ht="12">
      <c r="A157" s="102" t="s">
        <v>3</v>
      </c>
      <c r="B157" s="9" t="s">
        <v>352</v>
      </c>
      <c r="C157" s="9" t="s">
        <v>156</v>
      </c>
    </row>
    <row r="158" spans="1:3" ht="12">
      <c r="A158" s="102" t="s">
        <v>3</v>
      </c>
      <c r="B158" s="9" t="s">
        <v>252</v>
      </c>
      <c r="C158" s="9" t="s">
        <v>82</v>
      </c>
    </row>
    <row r="159" spans="1:3" ht="12">
      <c r="A159" s="102" t="s">
        <v>3</v>
      </c>
      <c r="B159" s="9" t="s">
        <v>206</v>
      </c>
      <c r="C159" s="9" t="s">
        <v>96</v>
      </c>
    </row>
    <row r="160" spans="1:3" ht="12">
      <c r="A160" s="102" t="s">
        <v>3</v>
      </c>
      <c r="B160" s="9" t="s">
        <v>306</v>
      </c>
      <c r="C160" s="9" t="s">
        <v>95</v>
      </c>
    </row>
    <row r="161" spans="1:3" ht="12">
      <c r="A161" s="102" t="s">
        <v>3</v>
      </c>
      <c r="B161" s="9" t="s">
        <v>297</v>
      </c>
      <c r="C161" s="9" t="s">
        <v>156</v>
      </c>
    </row>
    <row r="162" spans="1:3" ht="12">
      <c r="A162" s="102" t="s">
        <v>3</v>
      </c>
      <c r="B162" s="9" t="s">
        <v>222</v>
      </c>
      <c r="C162" s="9" t="s">
        <v>97</v>
      </c>
    </row>
    <row r="163" spans="1:3" ht="12">
      <c r="A163" s="102" t="s">
        <v>3</v>
      </c>
      <c r="B163" s="9" t="s">
        <v>343</v>
      </c>
      <c r="C163" s="9" t="s">
        <v>94</v>
      </c>
    </row>
    <row r="164" spans="1:3" ht="12">
      <c r="A164" s="102" t="s">
        <v>3</v>
      </c>
      <c r="B164" s="9" t="s">
        <v>85</v>
      </c>
      <c r="C164" s="9" t="s">
        <v>96</v>
      </c>
    </row>
    <row r="165" spans="1:3" ht="12">
      <c r="A165" s="102" t="s">
        <v>3</v>
      </c>
      <c r="B165" s="9" t="s">
        <v>308</v>
      </c>
      <c r="C165" s="9" t="s">
        <v>163</v>
      </c>
    </row>
    <row r="166" spans="1:3" ht="12">
      <c r="A166" s="102" t="s">
        <v>3</v>
      </c>
      <c r="B166" s="9" t="s">
        <v>322</v>
      </c>
      <c r="C166" s="9" t="s">
        <v>121</v>
      </c>
    </row>
    <row r="167" spans="1:3" ht="12">
      <c r="A167" s="102" t="s">
        <v>3</v>
      </c>
      <c r="B167" s="9" t="s">
        <v>136</v>
      </c>
      <c r="C167" s="9" t="s">
        <v>82</v>
      </c>
    </row>
    <row r="168" spans="1:3" ht="12">
      <c r="A168" s="102" t="s">
        <v>3</v>
      </c>
      <c r="B168" s="9" t="s">
        <v>290</v>
      </c>
      <c r="C168" s="9" t="s">
        <v>89</v>
      </c>
    </row>
    <row r="169" spans="1:3" ht="12">
      <c r="A169" s="102" t="s">
        <v>3</v>
      </c>
      <c r="B169" s="9" t="s">
        <v>105</v>
      </c>
      <c r="C169" s="9" t="s">
        <v>91</v>
      </c>
    </row>
    <row r="170" spans="1:3" ht="12">
      <c r="A170" s="102" t="s">
        <v>3</v>
      </c>
      <c r="B170" s="9" t="s">
        <v>104</v>
      </c>
      <c r="C170" s="9" t="s">
        <v>90</v>
      </c>
    </row>
    <row r="171" spans="1:3" ht="12">
      <c r="A171" s="102" t="s">
        <v>3</v>
      </c>
      <c r="B171" s="9" t="s">
        <v>298</v>
      </c>
      <c r="C171" s="9" t="s">
        <v>125</v>
      </c>
    </row>
    <row r="172" spans="1:3" ht="12">
      <c r="A172" s="102" t="s">
        <v>3</v>
      </c>
      <c r="B172" s="9" t="s">
        <v>328</v>
      </c>
      <c r="C172" s="9" t="s">
        <v>163</v>
      </c>
    </row>
    <row r="173" spans="1:3" ht="12">
      <c r="A173" s="102" t="s">
        <v>3</v>
      </c>
      <c r="B173" s="9" t="s">
        <v>177</v>
      </c>
      <c r="C173" s="9" t="s">
        <v>156</v>
      </c>
    </row>
    <row r="174" spans="1:3" ht="12">
      <c r="A174" s="102" t="s">
        <v>3</v>
      </c>
      <c r="B174" s="9" t="s">
        <v>200</v>
      </c>
      <c r="C174" s="9" t="s">
        <v>101</v>
      </c>
    </row>
    <row r="175" spans="1:3" ht="12">
      <c r="A175" s="102" t="s">
        <v>3</v>
      </c>
      <c r="B175" s="9" t="s">
        <v>287</v>
      </c>
      <c r="C175" s="9" t="s">
        <v>163</v>
      </c>
    </row>
    <row r="176" spans="1:3" ht="12">
      <c r="A176" s="102" t="s">
        <v>3</v>
      </c>
      <c r="B176" s="9" t="s">
        <v>357</v>
      </c>
      <c r="C176" s="9" t="s">
        <v>90</v>
      </c>
    </row>
    <row r="177" spans="1:3" ht="12">
      <c r="A177" s="102" t="s">
        <v>3</v>
      </c>
      <c r="B177" s="9" t="s">
        <v>316</v>
      </c>
      <c r="C177" s="9" t="s">
        <v>91</v>
      </c>
    </row>
    <row r="178" spans="1:3" ht="12">
      <c r="A178" s="102" t="s">
        <v>3</v>
      </c>
      <c r="B178" s="9" t="s">
        <v>240</v>
      </c>
      <c r="C178" s="9" t="s">
        <v>82</v>
      </c>
    </row>
    <row r="179" spans="1:3" ht="12">
      <c r="A179" s="102" t="s">
        <v>3</v>
      </c>
      <c r="B179" s="9" t="s">
        <v>349</v>
      </c>
      <c r="C179" s="9" t="s">
        <v>88</v>
      </c>
    </row>
    <row r="180" spans="1:3" ht="12">
      <c r="A180" s="102" t="s">
        <v>3</v>
      </c>
      <c r="B180" s="9" t="s">
        <v>86</v>
      </c>
      <c r="C180" s="9" t="s">
        <v>92</v>
      </c>
    </row>
    <row r="181" spans="1:3" ht="12">
      <c r="A181" s="102" t="s">
        <v>3</v>
      </c>
      <c r="B181" s="9" t="s">
        <v>307</v>
      </c>
      <c r="C181" s="9" t="s">
        <v>92</v>
      </c>
    </row>
    <row r="182" spans="1:3" ht="12">
      <c r="A182" s="102" t="s">
        <v>3</v>
      </c>
      <c r="B182" s="9" t="s">
        <v>356</v>
      </c>
      <c r="C182" s="9" t="s">
        <v>103</v>
      </c>
    </row>
    <row r="183" spans="1:3" ht="12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7539062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2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2024-05-15T20:59:37Z</dcterms:modified>
  <cp:category/>
  <cp:version/>
  <cp:contentType/>
  <cp:contentStatus/>
</cp:coreProperties>
</file>