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815" windowHeight="9660" tabRatio="740" activeTab="1"/>
  </bookViews>
  <sheets>
    <sheet name="Giocatori" sheetId="1" r:id="rId1"/>
    <sheet name="Formazioni" sheetId="2" r:id="rId2"/>
    <sheet name="conteggi" sheetId="3" r:id="rId3"/>
    <sheet name="Classifica" sheetId="4" r:id="rId4"/>
    <sheet name="SET-Giocatori" sheetId="5" r:id="rId5"/>
    <sheet name="FEB-Giocatori" sheetId="6" r:id="rId6"/>
    <sheet name="LEGGIMI" sheetId="7" r:id="rId7"/>
  </sheets>
  <externalReferences>
    <externalReference r:id="rId10"/>
    <externalReference r:id="rId11"/>
  </externalReferences>
  <definedNames>
    <definedName name="_xlnm._FilterDatabase" localSheetId="2" hidden="1">'conteggi'!$A$1:$F$186</definedName>
    <definedName name="_xlnm._FilterDatabase" localSheetId="5" hidden="1">'FEB-Giocatori'!$A$1:$C$183</definedName>
    <definedName name="_xlnm._FilterDatabase" localSheetId="4" hidden="1">'SET-Giocatori'!$A$1:$C$47</definedName>
    <definedName name="Centroc_o_Attaccante">'[1]QUOTAZIONI'!$E$1:$E$310</definedName>
    <definedName name="DIFENSORE">'[2]QUOTAZIONI'!$A$24:$A$226</definedName>
  </definedNames>
  <calcPr fullCalcOnLoad="1"/>
</workbook>
</file>

<file path=xl/sharedStrings.xml><?xml version="1.0" encoding="utf-8"?>
<sst xmlns="http://schemas.openxmlformats.org/spreadsheetml/2006/main" count="4546" uniqueCount="379">
  <si>
    <t>P</t>
  </si>
  <si>
    <t>D</t>
  </si>
  <si>
    <t>C</t>
  </si>
  <si>
    <t>A</t>
  </si>
  <si>
    <t>Anima mia</t>
  </si>
  <si>
    <t>Davids</t>
  </si>
  <si>
    <t>Il Cigno di Utrecht</t>
  </si>
  <si>
    <t>Le tre G</t>
  </si>
  <si>
    <t>Joe Luis</t>
  </si>
  <si>
    <t>Harley Davidson</t>
  </si>
  <si>
    <t>Togut</t>
  </si>
  <si>
    <t>Stratosferica</t>
  </si>
  <si>
    <t>Evergreen</t>
  </si>
  <si>
    <t>Sempre ultimo team</t>
  </si>
  <si>
    <t>Giocatore</t>
  </si>
  <si>
    <t>Punteggio</t>
  </si>
  <si>
    <t>*</t>
  </si>
  <si>
    <t>Squadra</t>
  </si>
  <si>
    <t>Classifica</t>
  </si>
  <si>
    <t>Partecipanti al FantaCalcio</t>
  </si>
  <si>
    <t>Punti</t>
  </si>
  <si>
    <t>precedente</t>
  </si>
  <si>
    <t>tappa</t>
  </si>
  <si>
    <t>generale</t>
  </si>
  <si>
    <t>:-)</t>
  </si>
  <si>
    <t>Roby Baggio</t>
  </si>
  <si>
    <t>Fenix</t>
  </si>
  <si>
    <t>Ibra mi vibra</t>
  </si>
  <si>
    <t>I mastini</t>
  </si>
  <si>
    <t>Lo squalo</t>
  </si>
  <si>
    <t>Bulldozer</t>
  </si>
  <si>
    <t>Bad boys</t>
  </si>
  <si>
    <t>Made in Spedy</t>
  </si>
  <si>
    <t>Bleu evolution</t>
  </si>
  <si>
    <t>Sconvolts</t>
  </si>
  <si>
    <t>Enigma</t>
  </si>
  <si>
    <t>FORMAZIONI SCHIERATE</t>
  </si>
  <si>
    <t>Fanta32</t>
  </si>
  <si>
    <t>A.S. Fidanken</t>
  </si>
  <si>
    <t>White &amp; black</t>
  </si>
  <si>
    <t>F.C. Bombonera</t>
  </si>
  <si>
    <t>F.C. Highlander</t>
  </si>
  <si>
    <t>Gatti siberiani</t>
  </si>
  <si>
    <t>Gemelli diversi</t>
  </si>
  <si>
    <t>Lupi irpini</t>
  </si>
  <si>
    <t>Nu sim d Baar</t>
  </si>
  <si>
    <t>Federgio'</t>
  </si>
  <si>
    <t>SPQR Quelli del 60</t>
  </si>
  <si>
    <t>r</t>
  </si>
  <si>
    <t>g</t>
  </si>
  <si>
    <t>s</t>
  </si>
  <si>
    <t>SPQR</t>
  </si>
  <si>
    <t>FC Bagnarese</t>
  </si>
  <si>
    <t>Centrocampisti Difensori 6 punti</t>
  </si>
  <si>
    <t>Gol</t>
  </si>
  <si>
    <t>AC PIEVE</t>
  </si>
  <si>
    <t>ANIMA  MIA</t>
  </si>
  <si>
    <t>ATLETICO VIVA'</t>
  </si>
  <si>
    <t>DAVIDS</t>
  </si>
  <si>
    <t>IBRA MI VIBRA</t>
  </si>
  <si>
    <t>DUE CALZINI</t>
  </si>
  <si>
    <t>EVERGREEN</t>
  </si>
  <si>
    <t>FC BAGNARESE</t>
  </si>
  <si>
    <t>FC BOMBONERA 1999</t>
  </si>
  <si>
    <t>FC HIGHLANDER</t>
  </si>
  <si>
    <t>FEDERGIO'</t>
  </si>
  <si>
    <t>LO SBRONZO DI RIACE</t>
  </si>
  <si>
    <t>STRATOSFERICA</t>
  </si>
  <si>
    <t>FENIX</t>
  </si>
  <si>
    <t>GEMELLI DIVERSI</t>
  </si>
  <si>
    <t>HARLEY DAVIDSON</t>
  </si>
  <si>
    <t>IL CHOLO</t>
  </si>
  <si>
    <t>IL CIGNO DI UTRECHT</t>
  </si>
  <si>
    <t>ROBY BAGGIO</t>
  </si>
  <si>
    <t>LE TRE G</t>
  </si>
  <si>
    <t>LO SQUALO 5</t>
  </si>
  <si>
    <t>SEMPRE ULTIMO TEAM</t>
  </si>
  <si>
    <t>SPEDITI 90</t>
  </si>
  <si>
    <t>THE DOCTOR</t>
  </si>
  <si>
    <t>UC DIAMOLI</t>
  </si>
  <si>
    <t>Voto</t>
  </si>
  <si>
    <r>
      <rPr>
        <u val="single"/>
        <sz val="9"/>
        <color indexed="8"/>
        <rFont val="Book Antiqua"/>
        <family val="1"/>
      </rPr>
      <t>2)</t>
    </r>
    <r>
      <rPr>
        <u val="single"/>
        <sz val="9"/>
        <color indexed="10"/>
        <rFont val="Book Antiqua"/>
        <family val="1"/>
      </rPr>
      <t xml:space="preserve"> Foglio Formazioni, controllare gli intervalli dei ruoli colonna F</t>
    </r>
  </si>
  <si>
    <t>MILAN</t>
  </si>
  <si>
    <t>HERNANDEZ Theo</t>
  </si>
  <si>
    <t>BARELLA Nicolò</t>
  </si>
  <si>
    <t>IMMOBILE Ciro</t>
  </si>
  <si>
    <t>VLAHOVIC Dusan</t>
  </si>
  <si>
    <t>VERONA</t>
  </si>
  <si>
    <t>BOLOGNA</t>
  </si>
  <si>
    <t>ROMA</t>
  </si>
  <si>
    <t>NAPOLI</t>
  </si>
  <si>
    <t>INTER</t>
  </si>
  <si>
    <t>JUVENTUS</t>
  </si>
  <si>
    <t>UDINESE</t>
  </si>
  <si>
    <t>SALERNITANA</t>
  </si>
  <si>
    <t>FIORENTINA</t>
  </si>
  <si>
    <t>LAZIO</t>
  </si>
  <si>
    <t>EMPOLI</t>
  </si>
  <si>
    <t>SASSUOLO</t>
  </si>
  <si>
    <t>RUGGERI Matteo</t>
  </si>
  <si>
    <t>PESSINA Matteo</t>
  </si>
  <si>
    <t>ATALANTA</t>
  </si>
  <si>
    <t>LUPERTO Sebastiano</t>
  </si>
  <si>
    <t>TORINO</t>
  </si>
  <si>
    <t>OSIMHEN Victor</t>
  </si>
  <si>
    <t>MARTINEZ Lautaro</t>
  </si>
  <si>
    <t>ANDERSON Felipe</t>
  </si>
  <si>
    <t>BAJRAMI Nedim</t>
  </si>
  <si>
    <t>ZACCAGNI Mattia</t>
  </si>
  <si>
    <t>ERLIC Martin</t>
  </si>
  <si>
    <t>DYBALA Paulo</t>
  </si>
  <si>
    <t>LA STRANA COPPIA</t>
  </si>
  <si>
    <t>PELLEGRINI Lorenzo</t>
  </si>
  <si>
    <r>
      <rPr>
        <sz val="9"/>
        <color indexed="8"/>
        <rFont val="Book Antiqua"/>
        <family val="1"/>
      </rPr>
      <t>1)</t>
    </r>
    <r>
      <rPr>
        <sz val="9"/>
        <color indexed="10"/>
        <rFont val="Book Antiqua"/>
        <family val="1"/>
      </rPr>
      <t xml:space="preserve"> Usare la formula:   </t>
    </r>
    <r>
      <rPr>
        <b/>
        <sz val="9"/>
        <color indexed="10"/>
        <rFont val="Book Antiqua"/>
        <family val="1"/>
      </rPr>
      <t>=SE(B2=B3;"uguale";"")</t>
    </r>
    <r>
      <rPr>
        <sz val="9"/>
        <color indexed="10"/>
        <rFont val="Book Antiqua"/>
        <family val="1"/>
      </rPr>
      <t xml:space="preserve">   per eliminare i doppioni.</t>
    </r>
  </si>
  <si>
    <t>LUPI IRPINI</t>
  </si>
  <si>
    <t>LF TEAM</t>
  </si>
  <si>
    <t>DE WINTER Koni</t>
  </si>
  <si>
    <t>COPPOLA Diego</t>
  </si>
  <si>
    <t>DAWIDOWICZ Pawel</t>
  </si>
  <si>
    <t>SCALVINI Giorgio</t>
  </si>
  <si>
    <t>BALDANZI Tommaso</t>
  </si>
  <si>
    <t>LECCE</t>
  </si>
  <si>
    <t>COULIBALY Lassana</t>
  </si>
  <si>
    <t>KOOPMEINERS Teun</t>
  </si>
  <si>
    <t>PIROLA Lorenzo</t>
  </si>
  <si>
    <t>MONZA</t>
  </si>
  <si>
    <t>STREFEZZA Gabriel</t>
  </si>
  <si>
    <t>FERGUSON Lewis</t>
  </si>
  <si>
    <t>PINAMONTI Andrea</t>
  </si>
  <si>
    <t>DE KETELAERE Charles</t>
  </si>
  <si>
    <t>WALACE -</t>
  </si>
  <si>
    <t>STREFEZZA Gabriel D</t>
  </si>
  <si>
    <t>BAYEYE Brian</t>
  </si>
  <si>
    <t>ANDERSON Felipe D</t>
  </si>
  <si>
    <t>DIMARCO Federico</t>
  </si>
  <si>
    <t>RANOCCHIA Filippo</t>
  </si>
  <si>
    <t>LEAO Rafael</t>
  </si>
  <si>
    <t>KYRIAKOPOULOS Georgios</t>
  </si>
  <si>
    <t>AMEY Wisdom</t>
  </si>
  <si>
    <t>CANDREVA Antonio</t>
  </si>
  <si>
    <t>FRATTESI Davide</t>
  </si>
  <si>
    <t>IMMOBILE Ciro C</t>
  </si>
  <si>
    <t>VLAHOVIC Dusan C</t>
  </si>
  <si>
    <t>OSIMHEN Victor C</t>
  </si>
  <si>
    <r>
      <rPr>
        <strike/>
        <sz val="9"/>
        <color indexed="8"/>
        <rFont val="Book Antiqua"/>
        <family val="1"/>
      </rPr>
      <t>1)</t>
    </r>
    <r>
      <rPr>
        <strike/>
        <sz val="9"/>
        <color indexed="17"/>
        <rFont val="Book Antiqua"/>
        <family val="1"/>
      </rPr>
      <t xml:space="preserve"> Il centrocampista in difesa di colore verde come i centrocampisti, AGGIUNGERE LA D.</t>
    </r>
  </si>
  <si>
    <r>
      <rPr>
        <strike/>
        <sz val="9"/>
        <color indexed="8"/>
        <rFont val="Book Antiqua"/>
        <family val="1"/>
      </rPr>
      <t>2)</t>
    </r>
    <r>
      <rPr>
        <strike/>
        <sz val="9"/>
        <color indexed="17"/>
        <rFont val="Book Antiqua"/>
        <family val="1"/>
      </rPr>
      <t xml:space="preserve"> </t>
    </r>
    <r>
      <rPr>
        <strike/>
        <sz val="9"/>
        <color indexed="10"/>
        <rFont val="Book Antiqua"/>
        <family val="1"/>
      </rPr>
      <t>L'attaccante a centrocampo di colore rosso come gli attaccanti. Rinominare il ruolo, da C ad A per gli attaccanti a centrocampo.</t>
    </r>
  </si>
  <si>
    <r>
      <rPr>
        <u val="single"/>
        <strike/>
        <sz val="9"/>
        <color indexed="8"/>
        <rFont val="Book Antiqua"/>
        <family val="1"/>
      </rPr>
      <t xml:space="preserve">3) </t>
    </r>
    <r>
      <rPr>
        <u val="single"/>
        <strike/>
        <sz val="9"/>
        <color indexed="10"/>
        <rFont val="Book Antiqua"/>
        <family val="1"/>
      </rPr>
      <t>Foglio Formazioni, Inserire la D ai centrocampisti in difesa</t>
    </r>
  </si>
  <si>
    <t>FANTA32 2023/2024</t>
  </si>
  <si>
    <t>BELLANOVA Raoul</t>
  </si>
  <si>
    <t>THIAW Malick</t>
  </si>
  <si>
    <t>GYOMBER Norbert</t>
  </si>
  <si>
    <t>GATTI Federico</t>
  </si>
  <si>
    <t>OBERT Adam</t>
  </si>
  <si>
    <t>CAGLIARI</t>
  </si>
  <si>
    <t>BARTESAGHI Davide</t>
  </si>
  <si>
    <t>MATTURRO Alan</t>
  </si>
  <si>
    <t>GENOA</t>
  </si>
  <si>
    <t>CALHANOGLU Hakan</t>
  </si>
  <si>
    <t>HONGLA Martin</t>
  </si>
  <si>
    <t>ILING-JUNIOR Samuel</t>
  </si>
  <si>
    <t>LELLA Nunzio</t>
  </si>
  <si>
    <t>DIA Boulaye</t>
  </si>
  <si>
    <t>CUNI Marvin</t>
  </si>
  <si>
    <t>FROSINONE</t>
  </si>
  <si>
    <t>ALMQVIST Pontus</t>
  </si>
  <si>
    <t>AKE Marley</t>
  </si>
  <si>
    <t>GALLO Antonino</t>
  </si>
  <si>
    <t>D'AMBROSIO Danilo</t>
  </si>
  <si>
    <t>N'GUESSAN Ange</t>
  </si>
  <si>
    <t>DORGU Patrick</t>
  </si>
  <si>
    <t>CHUKWUEZE Samuel</t>
  </si>
  <si>
    <t>REIJNDERS Tijjani</t>
  </si>
  <si>
    <t>CHIESA Federico</t>
  </si>
  <si>
    <t>SULEMANA Suleman Kakari</t>
  </si>
  <si>
    <t>ZARRAGA Oier</t>
  </si>
  <si>
    <t>BERISHA Medon</t>
  </si>
  <si>
    <t>MARTINEZ Lautaro C</t>
  </si>
  <si>
    <t>RETEGUI Mateo</t>
  </si>
  <si>
    <t>CANGIANO Gianmarco</t>
  </si>
  <si>
    <t>SMAJLOVIC Zinedin</t>
  </si>
  <si>
    <t>RABIOT Adrien</t>
  </si>
  <si>
    <t>IERVOLINO Antonio</t>
  </si>
  <si>
    <t>FOLORUNSHO Michael</t>
  </si>
  <si>
    <t>THORSBY Morten</t>
  </si>
  <si>
    <t>CANCELLIERI Matteo</t>
  </si>
  <si>
    <t>VIVALDO Semedo</t>
  </si>
  <si>
    <t>ZEMURA Jordan</t>
  </si>
  <si>
    <t>ZIRKZEE Joshua</t>
  </si>
  <si>
    <t>MARCHIZZA Riccardo</t>
  </si>
  <si>
    <t>VINA Matias</t>
  </si>
  <si>
    <t>CORAZZA Tommaso</t>
  </si>
  <si>
    <t>LOFTUS-CHEEK Ruben</t>
  </si>
  <si>
    <t>WEAH Timothy</t>
  </si>
  <si>
    <t>COLPANI Andrea</t>
  </si>
  <si>
    <t>CARBONI Valentín</t>
  </si>
  <si>
    <t>MONTERISI Ilario</t>
  </si>
  <si>
    <t>ROMAGNOLI Simone</t>
  </si>
  <si>
    <t>PYYHTIA Niklas</t>
  </si>
  <si>
    <t>RAFIA Hamza</t>
  </si>
  <si>
    <t>BORRELLI Gennaro</t>
  </si>
  <si>
    <t>SCAMACCA Gianluca</t>
  </si>
  <si>
    <t>KRISTENSEN Rasmus</t>
  </si>
  <si>
    <t>LUIS ALBERTO Romero Alconchel</t>
  </si>
  <si>
    <t>SANCHES Renato</t>
  </si>
  <si>
    <t>HARROUI Abdou</t>
  </si>
  <si>
    <t>BELOTTI Andrea</t>
  </si>
  <si>
    <t>GONZALEZ Diego</t>
  </si>
  <si>
    <t>MARTIN Aaron</t>
  </si>
  <si>
    <t>TOLJAN Jeremy</t>
  </si>
  <si>
    <t>CHIESA Federico D</t>
  </si>
  <si>
    <t>LOOKMAN Ademola</t>
  </si>
  <si>
    <t>CORREA Joaquin</t>
  </si>
  <si>
    <t>MARIC Mirko</t>
  </si>
  <si>
    <t>DRAGUSIN Radu</t>
  </si>
  <si>
    <t>POSCH Stefan</t>
  </si>
  <si>
    <t>VITI Mattia</t>
  </si>
  <si>
    <t>BARRENECHEA Enzo</t>
  </si>
  <si>
    <t>GAGLIARDINI Roberto</t>
  </si>
  <si>
    <t>RETEGUI Mateo C</t>
  </si>
  <si>
    <t>DI PARDO Alessandro</t>
  </si>
  <si>
    <t>EBOSELE Festy</t>
  </si>
  <si>
    <t>VLASIC Nikola</t>
  </si>
  <si>
    <t>GYASI Emmanuel</t>
  </si>
  <si>
    <t>ZAPPA Gabriele</t>
  </si>
  <si>
    <t>SANABRIA Antonio</t>
  </si>
  <si>
    <t>AOUAR Houssem</t>
  </si>
  <si>
    <t>EBUEHI Tyronne</t>
  </si>
  <si>
    <t>ABANKWAH James</t>
  </si>
  <si>
    <t>LIPANI Luca</t>
  </si>
  <si>
    <t>NATAN DE SOUZA -</t>
  </si>
  <si>
    <t>VLASIC Nikola D</t>
  </si>
  <si>
    <t>MUHAMETI Endri</t>
  </si>
  <si>
    <t>CORFITZEN Jeppe</t>
  </si>
  <si>
    <t>PEZZELLA Giuseppe</t>
  </si>
  <si>
    <t>JANKTO Jakub</t>
  </si>
  <si>
    <t>CIURRIA Patrick</t>
  </si>
  <si>
    <t>MAKOUMBOU Antoine</t>
  </si>
  <si>
    <t>DOIG Josh</t>
  </si>
  <si>
    <t>DOSSENA Alberto</t>
  </si>
  <si>
    <t>PAGANO Riccardo</t>
  </si>
  <si>
    <t>TRAORE Chaka</t>
  </si>
  <si>
    <t>MULTITASKING</t>
  </si>
  <si>
    <t>NOCTUAE</t>
  </si>
  <si>
    <t>REAL ATLETICO GUFO</t>
  </si>
  <si>
    <t>KOLASINAC Sead</t>
  </si>
  <si>
    <t>BAKKER Mitchel</t>
  </si>
  <si>
    <t>BRESCIANINI Marco</t>
  </si>
  <si>
    <t>KAMADA Daichi</t>
  </si>
  <si>
    <t>KVERNADZE Giorgi</t>
  </si>
  <si>
    <t>LOVRIC Sandi</t>
  </si>
  <si>
    <t>LEAO Rafael C</t>
  </si>
  <si>
    <t>BERTINI Marco</t>
  </si>
  <si>
    <t>GIROUD Olivier</t>
  </si>
  <si>
    <t>SCAMACCA Gianluca C</t>
  </si>
  <si>
    <t>RANIERI Luca</t>
  </si>
  <si>
    <t>CHUKWUEZE Samuel D</t>
  </si>
  <si>
    <t>GONZALEZ Joan</t>
  </si>
  <si>
    <t>POLITANO Matteo</t>
  </si>
  <si>
    <t>BASCHIROTTO Federico</t>
  </si>
  <si>
    <t>AMIONE Bruno</t>
  </si>
  <si>
    <t>MAGNANI Giangiacomo</t>
  </si>
  <si>
    <t>BIJOL Jaka</t>
  </si>
  <si>
    <t>FRATTESI Davide D</t>
  </si>
  <si>
    <t>SAPONARA Riccardo</t>
  </si>
  <si>
    <t>EL AZZOUZI Oussama</t>
  </si>
  <si>
    <t>BELTRAN Lucas</t>
  </si>
  <si>
    <t>TERRACCIANO Filippo</t>
  </si>
  <si>
    <t>CALHANOGLU Hakan D</t>
  </si>
  <si>
    <t>ZACCAGNI Mattia C</t>
  </si>
  <si>
    <t>PAVOLETTI Leonardo</t>
  </si>
  <si>
    <t>KOOPMEINERS Teun D</t>
  </si>
  <si>
    <t>SHOMURODOV Eldor</t>
  </si>
  <si>
    <t>KAMARA Hassane</t>
  </si>
  <si>
    <t>OYONO Anthony</t>
  </si>
  <si>
    <t>PESSINA Matteo D</t>
  </si>
  <si>
    <t>BANDA Lameck</t>
  </si>
  <si>
    <t>OKOLI Caleb</t>
  </si>
  <si>
    <t>MAZZITELLI Luca</t>
  </si>
  <si>
    <t>ARTHUR -</t>
  </si>
  <si>
    <t>BAEZ Jaime</t>
  </si>
  <si>
    <t>AUGELLO Tommaso</t>
  </si>
  <si>
    <t>NANDEZ Nahitan</t>
  </si>
  <si>
    <t>STROOTMAN Kevin</t>
  </si>
  <si>
    <t>DOMINGOS QUINA Quina</t>
  </si>
  <si>
    <t>HIEN Isak</t>
  </si>
  <si>
    <t>MKHITARYAN Henrikh</t>
  </si>
  <si>
    <t>MORO Nikola</t>
  </si>
  <si>
    <t>SECK Demba</t>
  </si>
  <si>
    <t>KVARATSKHELIA Khvicha C</t>
  </si>
  <si>
    <t>SOULE Matias</t>
  </si>
  <si>
    <t>LUKAKU Romelu</t>
  </si>
  <si>
    <t>LUKAKU Romelu C</t>
  </si>
  <si>
    <t>CRISTANTE Bryan</t>
  </si>
  <si>
    <t>ZIRKZEE Joshua C</t>
  </si>
  <si>
    <t>ANTUNOVIC Mate</t>
  </si>
  <si>
    <t>GOGLICHIDZE Saba</t>
  </si>
  <si>
    <t>ZURKOWSKI Szymon</t>
  </si>
  <si>
    <t>GUDMUNDSSON Albert</t>
  </si>
  <si>
    <t>POPOVIC Matija</t>
  </si>
  <si>
    <t>BURNETE Rares</t>
  </si>
  <si>
    <t>PIEROZZI Niccolo</t>
  </si>
  <si>
    <t>CHARLYS -</t>
  </si>
  <si>
    <t>CAMARDA Francesco</t>
  </si>
  <si>
    <t>COLPANI Andrea D</t>
  </si>
  <si>
    <t>VIOLA Nicolas</t>
  </si>
  <si>
    <t>SAMEK Daniel</t>
  </si>
  <si>
    <t>GONZALEZ Nicolas</t>
  </si>
  <si>
    <t>YILDIZ Kenan</t>
  </si>
  <si>
    <t>KAIO JORGE -</t>
  </si>
  <si>
    <t>COMUZZO Pietro</t>
  </si>
  <si>
    <t>PEREZ Nehuen</t>
  </si>
  <si>
    <t>SPENCE Djed</t>
  </si>
  <si>
    <t>URBANSKI Kacper</t>
  </si>
  <si>
    <t>ZERBIN Alessio</t>
  </si>
  <si>
    <t>BONIFAZI Kevin</t>
  </si>
  <si>
    <t>GELLI Francesco</t>
  </si>
  <si>
    <t>THURAM Marcus</t>
  </si>
  <si>
    <t>GILA Mario</t>
  </si>
  <si>
    <t>JESUS Juan</t>
  </si>
  <si>
    <t>BALDANZI Tommaso D</t>
  </si>
  <si>
    <t>BASIC Toma</t>
  </si>
  <si>
    <t>SUSLOV Tomas</t>
  </si>
  <si>
    <t>KRSTOVIC Nikola</t>
  </si>
  <si>
    <t>HUIJSEN Dean</t>
  </si>
  <si>
    <t>DANILO -</t>
  </si>
  <si>
    <t>ZORTEA Nadir</t>
  </si>
  <si>
    <t>ZANOLI Alessandro</t>
  </si>
  <si>
    <t>LUSUARDI Mateus</t>
  </si>
  <si>
    <t>REINIER -</t>
  </si>
  <si>
    <t>DIAO Siren</t>
  </si>
  <si>
    <t>PISILLI Niccolo</t>
  </si>
  <si>
    <t>ZEROLI Kevin</t>
  </si>
  <si>
    <t>WALUKIEWICZ Sebastian</t>
  </si>
  <si>
    <t>ISMAJLI Ardian</t>
  </si>
  <si>
    <t>WIETESKA Mateusz</t>
  </si>
  <si>
    <t>SOULE Matias D</t>
  </si>
  <si>
    <t>CASTILLEJO Samu</t>
  </si>
  <si>
    <t>MARUSIC Adam</t>
  </si>
  <si>
    <t>LYKOGIANNIS Charalampos</t>
  </si>
  <si>
    <t>LOVATO Matteo</t>
  </si>
  <si>
    <t>IBRAHIMOVIC Arijon</t>
  </si>
  <si>
    <t>OSTIGARD Leo</t>
  </si>
  <si>
    <t>SAELEMAEKERS Alexis</t>
  </si>
  <si>
    <t>IKWUEMESI Chukwubuikem</t>
  </si>
  <si>
    <t>MALEH Youssef</t>
  </si>
  <si>
    <t>NONGE Joseph</t>
  </si>
  <si>
    <t>KAYODE Michael</t>
  </si>
  <si>
    <t>GAETANO Gianluca</t>
  </si>
  <si>
    <t>AMATUCCI Lorenzo</t>
  </si>
  <si>
    <t>VAN HOOIJDONK Sydney</t>
  </si>
  <si>
    <t>MINA Yerry</t>
  </si>
  <si>
    <t>THORSTVEDT Kristian</t>
  </si>
  <si>
    <t>FINI Seydou</t>
  </si>
  <si>
    <t>PAVARD Benjamin</t>
  </si>
  <si>
    <t>KASTANOS Grigoris</t>
  </si>
  <si>
    <t>BADELJ Milan</t>
  </si>
  <si>
    <t>ZAPATA Duvan</t>
  </si>
  <si>
    <t>SIMEONE Giovanni</t>
  </si>
  <si>
    <t>DERMAKU Kastriot</t>
  </si>
  <si>
    <t>BOVE Edoardo</t>
  </si>
  <si>
    <t>attaccante x fantaclub</t>
  </si>
  <si>
    <t>venduto</t>
  </si>
  <si>
    <t>attaccante</t>
  </si>
  <si>
    <t>centrocampista</t>
  </si>
  <si>
    <t>Diego Gonzalez</t>
  </si>
  <si>
    <t>TIKVIC Antonio</t>
  </si>
  <si>
    <t>JIMENEZ Alex</t>
  </si>
  <si>
    <t>XXXXXXX</t>
  </si>
  <si>
    <t>LOOKMAN Ademola C</t>
  </si>
  <si>
    <t>cambio  al posto di Leao</t>
  </si>
  <si>
    <t>cambio gratuito</t>
  </si>
  <si>
    <t>T</t>
  </si>
  <si>
    <t>R</t>
  </si>
  <si>
    <t>R2</t>
  </si>
  <si>
    <t/>
  </si>
  <si>
    <t>33a GIORNATA</t>
  </si>
  <si>
    <t>dom 21 aprile</t>
  </si>
  <si>
    <t>sempre ultimo team</t>
  </si>
  <si>
    <t>real atletico gufo</t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</si>
</sst>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L. &quot;#,##0;\-&quot;L. &quot;#,##0"/>
    <numFmt numFmtId="179" formatCode="&quot;L. &quot;#,##0;[Red]\-&quot;L. &quot;#,##0"/>
    <numFmt numFmtId="180" formatCode="&quot;L. &quot;#,##0.00;\-&quot;L. &quot;#,##0.00"/>
    <numFmt numFmtId="181" formatCode="&quot;L. &quot;#,##0.00;[Red]\-&quot;L. &quot;#,##0.00"/>
    <numFmt numFmtId="182" formatCode="_-&quot;L. &quot;* #,##0_-;\-&quot;L. &quot;* #,##0_-;_-&quot;L. &quot;* &quot;-&quot;_-;_-@_-"/>
    <numFmt numFmtId="183" formatCode="_-&quot;L. &quot;* #,##0.00_-;\-&quot;L. &quot;* #,##0.00_-;_-&quot;L. &quot;* &quot;-&quot;??_-;_-@_-"/>
    <numFmt numFmtId="184" formatCode="d\ mmm"/>
    <numFmt numFmtId="185" formatCode="0.0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_-[$€]* #,##0.00_-;\-[$€]* #,##0.00_-;_-[$€]* &quot;-&quot;??_-;_-@_-"/>
    <numFmt numFmtId="190" formatCode="_-* #,##0.00\ [$€-1]_-;\-* #,##0.00\ [$€-1]_-;_-* &quot;-&quot;??\ [$€-1]_-;_-@_-"/>
    <numFmt numFmtId="191" formatCode="#,##0\ &quot;DM&quot;;\-#,##0\ &quot;DM&quot;"/>
    <numFmt numFmtId="192" formatCode="#,##0\ &quot;DM&quot;;[Red]\-#,##0\ &quot;DM&quot;"/>
    <numFmt numFmtId="193" formatCode="#,##0.00\ &quot;DM&quot;;\-#,##0.00\ &quot;DM&quot;"/>
    <numFmt numFmtId="194" formatCode="#,##0.00\ &quot;DM&quot;;[Red]\-#,##0.00\ &quot;DM&quot;"/>
    <numFmt numFmtId="195" formatCode="_-* #,##0\ &quot;DM&quot;_-;\-* #,##0\ &quot;DM&quot;_-;_-* &quot;-&quot;\ &quot;DM&quot;_-;_-@_-"/>
    <numFmt numFmtId="196" formatCode="_-* #,##0\ _D_M_-;\-* #,##0\ _D_M_-;_-* &quot;-&quot;\ _D_M_-;_-@_-"/>
    <numFmt numFmtId="197" formatCode="_-* #,##0.00\ &quot;DM&quot;_-;\-* #,##0.00\ &quot;DM&quot;_-;_-* &quot;-&quot;??\ &quot;DM&quot;_-;_-@_-"/>
    <numFmt numFmtId="198" formatCode="_-* #,##0.00\ _D_M_-;\-* #,##0.00\ _D_M_-;_-* &quot;-&quot;??\ _D_M_-;_-@_-"/>
    <numFmt numFmtId="199" formatCode="[$€-2]\ #.##000_);[Red]\([$€-2]\ #.##000\)"/>
    <numFmt numFmtId="200" formatCode="&quot;€&quot;\ #,##0.00"/>
    <numFmt numFmtId="201" formatCode="&quot;€&quot;\ #,##0"/>
    <numFmt numFmtId="202" formatCode="[$-410]dddd\ d\ mmmm\ yyyy"/>
    <numFmt numFmtId="203" formatCode="&quot;Attivo&quot;;&quot;Attivo&quot;;&quot;Inattivo&quot;"/>
  </numFmts>
  <fonts count="75">
    <font>
      <sz val="9"/>
      <name val="Monaco"/>
      <family val="0"/>
    </font>
    <font>
      <b/>
      <sz val="9"/>
      <name val="Monaco"/>
      <family val="0"/>
    </font>
    <font>
      <i/>
      <sz val="9"/>
      <name val="Monaco"/>
      <family val="0"/>
    </font>
    <font>
      <b/>
      <i/>
      <sz val="9"/>
      <name val="Monaco"/>
      <family val="0"/>
    </font>
    <font>
      <u val="single"/>
      <sz val="11.7"/>
      <color indexed="12"/>
      <name val="Monaco"/>
      <family val="0"/>
    </font>
    <font>
      <u val="single"/>
      <sz val="11.7"/>
      <color indexed="36"/>
      <name val="Monaco"/>
      <family val="0"/>
    </font>
    <font>
      <sz val="10"/>
      <name val="Courier"/>
      <family val="3"/>
    </font>
    <font>
      <sz val="9"/>
      <name val="Book Antiqua"/>
      <family val="1"/>
    </font>
    <font>
      <sz val="9"/>
      <color indexed="8"/>
      <name val="Book Antiqua"/>
      <family val="1"/>
    </font>
    <font>
      <sz val="9"/>
      <color indexed="10"/>
      <name val="Book Antiqua"/>
      <family val="1"/>
    </font>
    <font>
      <b/>
      <sz val="9"/>
      <name val="Book Antiqua"/>
      <family val="1"/>
    </font>
    <font>
      <b/>
      <sz val="9"/>
      <color indexed="10"/>
      <name val="Book Antiqua"/>
      <family val="1"/>
    </font>
    <font>
      <b/>
      <sz val="9"/>
      <color indexed="8"/>
      <name val="Book Antiqua"/>
      <family val="1"/>
    </font>
    <font>
      <sz val="9"/>
      <color indexed="30"/>
      <name val="Book Antiqua"/>
      <family val="1"/>
    </font>
    <font>
      <sz val="9"/>
      <color indexed="12"/>
      <name val="Book Antiqua"/>
      <family val="1"/>
    </font>
    <font>
      <b/>
      <sz val="9"/>
      <color indexed="57"/>
      <name val="Book Antiqua"/>
      <family val="1"/>
    </font>
    <font>
      <b/>
      <sz val="9"/>
      <color indexed="12"/>
      <name val="Book Antiqua"/>
      <family val="1"/>
    </font>
    <font>
      <u val="single"/>
      <sz val="9"/>
      <color indexed="10"/>
      <name val="Book Antiqua"/>
      <family val="1"/>
    </font>
    <font>
      <u val="single"/>
      <sz val="9"/>
      <color indexed="8"/>
      <name val="Book Antiqua"/>
      <family val="1"/>
    </font>
    <font>
      <strike/>
      <sz val="9"/>
      <color indexed="8"/>
      <name val="Book Antiqua"/>
      <family val="1"/>
    </font>
    <font>
      <strike/>
      <sz val="9"/>
      <color indexed="17"/>
      <name val="Book Antiqua"/>
      <family val="1"/>
    </font>
    <font>
      <strike/>
      <sz val="9"/>
      <color indexed="10"/>
      <name val="Book Antiqua"/>
      <family val="1"/>
    </font>
    <font>
      <strike/>
      <sz val="9"/>
      <name val="Book Antiqua"/>
      <family val="1"/>
    </font>
    <font>
      <u val="single"/>
      <strike/>
      <sz val="9"/>
      <color indexed="10"/>
      <name val="Book Antiqua"/>
      <family val="1"/>
    </font>
    <font>
      <u val="single"/>
      <strike/>
      <sz val="9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40"/>
      <name val="Book Antiqua"/>
      <family val="1"/>
    </font>
    <font>
      <sz val="9"/>
      <color indexed="53"/>
      <name val="Book Antiqua"/>
      <family val="1"/>
    </font>
    <font>
      <sz val="9"/>
      <color indexed="17"/>
      <name val="Book Antiqua"/>
      <family val="1"/>
    </font>
    <font>
      <sz val="9"/>
      <color indexed="14"/>
      <name val="Book Antiqua"/>
      <family val="1"/>
    </font>
    <font>
      <sz val="14"/>
      <color indexed="10"/>
      <name val="Book Antiqua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Book Antiqua"/>
      <family val="1"/>
    </font>
    <font>
      <sz val="9"/>
      <color theme="1"/>
      <name val="Book Antiqua"/>
      <family val="1"/>
    </font>
    <font>
      <sz val="9"/>
      <color rgb="FF00B0F0"/>
      <name val="Book Antiqua"/>
      <family val="1"/>
    </font>
    <font>
      <sz val="9"/>
      <color theme="9" tint="-0.24997000396251678"/>
      <name val="Book Antiqua"/>
      <family val="1"/>
    </font>
    <font>
      <sz val="9"/>
      <color rgb="FF00B050"/>
      <name val="Book Antiqua"/>
      <family val="1"/>
    </font>
    <font>
      <sz val="9"/>
      <color rgb="FFFF0000"/>
      <name val="Book Antiqua"/>
      <family val="1"/>
    </font>
    <font>
      <b/>
      <sz val="9"/>
      <color rgb="FFFF0000"/>
      <name val="Book Antiqua"/>
      <family val="1"/>
    </font>
    <font>
      <sz val="9"/>
      <color rgb="FFFF00FF"/>
      <name val="Book Antiqua"/>
      <family val="1"/>
    </font>
    <font>
      <strike/>
      <sz val="9"/>
      <color rgb="FF00B050"/>
      <name val="Book Antiqua"/>
      <family val="1"/>
    </font>
    <font>
      <sz val="14"/>
      <color rgb="FFFF0000"/>
      <name val="Book Antiqu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4B7BAB"/>
      </left>
      <right style="medium">
        <color rgb="FF4B7BAB"/>
      </right>
      <top style="medium">
        <color theme="3"/>
      </top>
      <bottom style="medium">
        <color theme="3"/>
      </bottom>
    </border>
    <border>
      <left style="medium">
        <color rgb="FF4B7BAB"/>
      </left>
      <right style="medium">
        <color theme="3"/>
      </right>
      <top style="medium">
        <color theme="3"/>
      </top>
      <bottom style="medium">
        <color theme="3"/>
      </bottom>
    </border>
    <border>
      <left style="medium">
        <color theme="3"/>
      </left>
      <right>
        <color indexed="63"/>
      </right>
      <top>
        <color indexed="63"/>
      </top>
      <bottom style="medium">
        <color rgb="FF4B7BAB"/>
      </bottom>
    </border>
    <border>
      <left style="medium">
        <color rgb="FF4B7BAB"/>
      </left>
      <right style="medium">
        <color rgb="FF4B7BAB"/>
      </right>
      <top>
        <color indexed="63"/>
      </top>
      <bottom style="medium">
        <color rgb="FF4B7BAB"/>
      </bottom>
    </border>
    <border>
      <left style="medium">
        <color rgb="FF4B7BAB"/>
      </left>
      <right style="medium">
        <color rgb="FF4B7BAB"/>
      </right>
      <top style="medium">
        <color theme="3"/>
      </top>
      <bottom style="medium">
        <color rgb="FF4B7BAB"/>
      </bottom>
    </border>
    <border>
      <left style="medium">
        <color theme="3"/>
      </left>
      <right>
        <color indexed="63"/>
      </right>
      <top>
        <color indexed="63"/>
      </top>
      <bottom>
        <color indexed="63"/>
      </bottom>
    </border>
    <border>
      <left style="medium">
        <color rgb="FF4B7BAB"/>
      </left>
      <right style="medium">
        <color rgb="FF4B7BAB"/>
      </right>
      <top>
        <color indexed="63"/>
      </top>
      <bottom>
        <color indexed="63"/>
      </bottom>
    </border>
    <border>
      <left style="medium">
        <color rgb="FF4B7BAB"/>
      </left>
      <right style="medium">
        <color theme="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medium">
        <color rgb="FF4B7BAB"/>
      </left>
      <right style="medium">
        <color theme="3"/>
      </right>
      <top>
        <color indexed="63"/>
      </top>
      <bottom style="medium">
        <color rgb="FF4B7BAB"/>
      </bottom>
    </border>
    <border>
      <left style="medium">
        <color theme="3"/>
      </left>
      <right>
        <color indexed="63"/>
      </right>
      <top style="medium">
        <color theme="3"/>
      </top>
      <bottom style="medium">
        <color theme="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2" applyNumberFormat="0" applyFill="0" applyAlignment="0" applyProtection="0"/>
    <xf numFmtId="0" fontId="52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189" fontId="0" fillId="0" borderId="0" applyFont="0" applyFill="0" applyBorder="0" applyAlignment="0" applyProtection="0"/>
    <xf numFmtId="0" fontId="5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7" fillId="0" borderId="0" xfId="0" applyFont="1" applyAlignment="1">
      <alignment/>
    </xf>
    <xf numFmtId="0" fontId="65" fillId="0" borderId="0" xfId="0" applyFont="1" applyFill="1" applyAlignment="1">
      <alignment horizontal="center" vertical="top"/>
    </xf>
    <xf numFmtId="0" fontId="66" fillId="0" borderId="0" xfId="0" applyFont="1" applyFill="1" applyAlignment="1">
      <alignment vertical="top"/>
    </xf>
    <xf numFmtId="0" fontId="67" fillId="0" borderId="0" xfId="0" applyFont="1" applyFill="1" applyBorder="1" applyAlignment="1" applyProtection="1">
      <alignment horizontal="left" vertical="center"/>
      <protection locked="0"/>
    </xf>
    <xf numFmtId="0" fontId="67" fillId="0" borderId="0" xfId="0" applyFont="1" applyFill="1" applyAlignment="1">
      <alignment/>
    </xf>
    <xf numFmtId="0" fontId="68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>
      <alignment/>
    </xf>
    <xf numFmtId="0" fontId="69" fillId="0" borderId="0" xfId="0" applyFont="1" applyFill="1" applyBorder="1" applyAlignment="1" applyProtection="1">
      <alignment horizontal="left" vertical="center"/>
      <protection locked="0"/>
    </xf>
    <xf numFmtId="0" fontId="70" fillId="0" borderId="0" xfId="0" applyFont="1" applyFill="1" applyBorder="1" applyAlignment="1" applyProtection="1">
      <alignment horizontal="left" vertical="center"/>
      <protection locked="0"/>
    </xf>
    <xf numFmtId="0" fontId="6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6" fillId="33" borderId="10" xfId="0" applyFont="1" applyFill="1" applyBorder="1" applyAlignment="1" applyProtection="1">
      <alignment horizontal="left" vertical="center"/>
      <protection locked="0"/>
    </xf>
    <xf numFmtId="0" fontId="66" fillId="33" borderId="10" xfId="0" applyFont="1" applyFill="1" applyBorder="1" applyAlignment="1" applyProtection="1">
      <alignment horizontal="center" vertical="center"/>
      <protection locked="0"/>
    </xf>
    <xf numFmtId="0" fontId="66" fillId="33" borderId="11" xfId="0" applyFont="1" applyFill="1" applyBorder="1" applyAlignment="1" applyProtection="1">
      <alignment horizontal="center" vertical="center"/>
      <protection locked="0"/>
    </xf>
    <xf numFmtId="0" fontId="70" fillId="0" borderId="0" xfId="0" applyFont="1" applyAlignment="1">
      <alignment horizont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67" fillId="0" borderId="12" xfId="0" applyFont="1" applyFill="1" applyBorder="1" applyAlignment="1" applyProtection="1">
      <alignment horizontal="left" vertical="center"/>
      <protection/>
    </xf>
    <xf numFmtId="0" fontId="67" fillId="0" borderId="13" xfId="0" applyFont="1" applyFill="1" applyBorder="1" applyAlignment="1" applyProtection="1">
      <alignment horizontal="left" vertical="center"/>
      <protection locked="0"/>
    </xf>
    <xf numFmtId="0" fontId="67" fillId="0" borderId="13" xfId="0" applyFont="1" applyFill="1" applyBorder="1" applyAlignment="1" applyProtection="1">
      <alignment horizontal="center" vertical="center"/>
      <protection locked="0"/>
    </xf>
    <xf numFmtId="0" fontId="67" fillId="0" borderId="14" xfId="0" applyFont="1" applyFill="1" applyBorder="1" applyAlignment="1" applyProtection="1">
      <alignment horizontal="center" vertical="center"/>
      <protection locked="0"/>
    </xf>
    <xf numFmtId="0" fontId="67" fillId="0" borderId="0" xfId="0" applyFont="1" applyAlignment="1">
      <alignment horizontal="center"/>
    </xf>
    <xf numFmtId="0" fontId="68" fillId="34" borderId="15" xfId="0" applyFont="1" applyFill="1" applyBorder="1" applyAlignment="1" applyProtection="1">
      <alignment horizontal="left" vertical="center"/>
      <protection/>
    </xf>
    <xf numFmtId="0" fontId="68" fillId="34" borderId="16" xfId="0" applyFont="1" applyFill="1" applyBorder="1" applyAlignment="1" applyProtection="1">
      <alignment horizontal="left" vertical="center"/>
      <protection locked="0"/>
    </xf>
    <xf numFmtId="0" fontId="68" fillId="34" borderId="16" xfId="0" applyFont="1" applyFill="1" applyBorder="1" applyAlignment="1" applyProtection="1">
      <alignment horizontal="center" vertical="center"/>
      <protection locked="0"/>
    </xf>
    <xf numFmtId="0" fontId="68" fillId="34" borderId="17" xfId="0" applyFont="1" applyFill="1" applyBorder="1" applyAlignment="1" applyProtection="1">
      <alignment horizontal="center" vertical="center"/>
      <protection locked="0"/>
    </xf>
    <xf numFmtId="0" fontId="68" fillId="0" borderId="0" xfId="0" applyFont="1" applyAlignment="1">
      <alignment horizontal="center"/>
    </xf>
    <xf numFmtId="0" fontId="68" fillId="0" borderId="15" xfId="0" applyFont="1" applyFill="1" applyBorder="1" applyAlignment="1" applyProtection="1">
      <alignment horizontal="left" vertical="center"/>
      <protection/>
    </xf>
    <xf numFmtId="0" fontId="68" fillId="0" borderId="16" xfId="0" applyFont="1" applyFill="1" applyBorder="1" applyAlignment="1" applyProtection="1">
      <alignment horizontal="left" vertical="center"/>
      <protection locked="0"/>
    </xf>
    <xf numFmtId="0" fontId="68" fillId="0" borderId="16" xfId="0" applyFont="1" applyFill="1" applyBorder="1" applyAlignment="1" applyProtection="1">
      <alignment horizontal="center" vertical="center"/>
      <protection locked="0"/>
    </xf>
    <xf numFmtId="0" fontId="68" fillId="0" borderId="17" xfId="0" applyFont="1" applyFill="1" applyBorder="1" applyAlignment="1" applyProtection="1">
      <alignment horizontal="center" vertical="center"/>
      <protection locked="0"/>
    </xf>
    <xf numFmtId="0" fontId="11" fillId="0" borderId="18" xfId="0" applyFont="1" applyFill="1" applyBorder="1" applyAlignment="1">
      <alignment horizontal="center" vertical="center"/>
    </xf>
    <xf numFmtId="0" fontId="71" fillId="0" borderId="0" xfId="0" applyFont="1" applyFill="1" applyAlignment="1">
      <alignment vertical="center"/>
    </xf>
    <xf numFmtId="0" fontId="70" fillId="0" borderId="0" xfId="0" applyFont="1" applyFill="1" applyAlignment="1">
      <alignment vertical="center"/>
    </xf>
    <xf numFmtId="0" fontId="12" fillId="35" borderId="19" xfId="0" applyFont="1" applyFill="1" applyBorder="1" applyAlignment="1" applyProtection="1">
      <alignment horizontal="center" vertical="center"/>
      <protection locked="0"/>
    </xf>
    <xf numFmtId="0" fontId="12" fillId="35" borderId="20" xfId="0" applyFont="1" applyFill="1" applyBorder="1" applyAlignment="1" applyProtection="1">
      <alignment horizontal="center" vertical="center"/>
      <protection locked="0"/>
    </xf>
    <xf numFmtId="0" fontId="69" fillId="0" borderId="12" xfId="0" applyFont="1" applyFill="1" applyBorder="1" applyAlignment="1" applyProtection="1">
      <alignment horizontal="left" vertical="center"/>
      <protection/>
    </xf>
    <xf numFmtId="0" fontId="69" fillId="0" borderId="13" xfId="0" applyFont="1" applyFill="1" applyBorder="1" applyAlignment="1" applyProtection="1">
      <alignment horizontal="left" vertical="center"/>
      <protection locked="0"/>
    </xf>
    <xf numFmtId="0" fontId="69" fillId="0" borderId="13" xfId="0" applyFont="1" applyFill="1" applyBorder="1" applyAlignment="1" applyProtection="1">
      <alignment horizontal="center" vertical="center"/>
      <protection locked="0"/>
    </xf>
    <xf numFmtId="0" fontId="69" fillId="0" borderId="21" xfId="0" applyFont="1" applyFill="1" applyBorder="1" applyAlignment="1" applyProtection="1">
      <alignment horizontal="center" vertical="center"/>
      <protection locked="0"/>
    </xf>
    <xf numFmtId="0" fontId="69" fillId="0" borderId="0" xfId="0" applyFont="1" applyAlignment="1">
      <alignment horizontal="center"/>
    </xf>
    <xf numFmtId="0" fontId="69" fillId="34" borderId="15" xfId="0" applyFont="1" applyFill="1" applyBorder="1" applyAlignment="1" applyProtection="1">
      <alignment horizontal="left" vertical="center"/>
      <protection/>
    </xf>
    <xf numFmtId="0" fontId="69" fillId="34" borderId="16" xfId="0" applyFont="1" applyFill="1" applyBorder="1" applyAlignment="1" applyProtection="1">
      <alignment horizontal="left" vertical="center"/>
      <protection locked="0"/>
    </xf>
    <xf numFmtId="0" fontId="69" fillId="34" borderId="16" xfId="0" applyFont="1" applyFill="1" applyBorder="1" applyAlignment="1" applyProtection="1">
      <alignment horizontal="center" vertical="center"/>
      <protection locked="0"/>
    </xf>
    <xf numFmtId="0" fontId="69" fillId="34" borderId="17" xfId="0" applyFont="1" applyFill="1" applyBorder="1" applyAlignment="1" applyProtection="1">
      <alignment horizontal="center" vertical="center"/>
      <protection locked="0"/>
    </xf>
    <xf numFmtId="0" fontId="69" fillId="0" borderId="15" xfId="0" applyFont="1" applyFill="1" applyBorder="1" applyAlignment="1" applyProtection="1">
      <alignment horizontal="left" vertical="center"/>
      <protection/>
    </xf>
    <xf numFmtId="0" fontId="69" fillId="0" borderId="16" xfId="0" applyFont="1" applyFill="1" applyBorder="1" applyAlignment="1" applyProtection="1">
      <alignment horizontal="left" vertical="center"/>
      <protection locked="0"/>
    </xf>
    <xf numFmtId="0" fontId="69" fillId="0" borderId="16" xfId="0" applyFont="1" applyFill="1" applyBorder="1" applyAlignment="1" applyProtection="1">
      <alignment horizontal="center" vertical="center"/>
      <protection locked="0"/>
    </xf>
    <xf numFmtId="0" fontId="69" fillId="0" borderId="17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200" fontId="72" fillId="0" borderId="0" xfId="0" applyNumberFormat="1" applyFont="1" applyFill="1" applyAlignment="1">
      <alignment vertical="center"/>
    </xf>
    <xf numFmtId="0" fontId="70" fillId="34" borderId="15" xfId="0" applyFont="1" applyFill="1" applyBorder="1" applyAlignment="1" applyProtection="1">
      <alignment horizontal="left" vertical="center"/>
      <protection/>
    </xf>
    <xf numFmtId="0" fontId="70" fillId="34" borderId="16" xfId="0" applyFont="1" applyFill="1" applyBorder="1" applyAlignment="1" applyProtection="1">
      <alignment horizontal="left" vertical="center"/>
      <protection locked="0"/>
    </xf>
    <xf numFmtId="0" fontId="70" fillId="34" borderId="16" xfId="0" applyFont="1" applyFill="1" applyBorder="1" applyAlignment="1" applyProtection="1">
      <alignment horizontal="center" vertical="center"/>
      <protection locked="0"/>
    </xf>
    <xf numFmtId="0" fontId="70" fillId="34" borderId="17" xfId="0" applyFont="1" applyFill="1" applyBorder="1" applyAlignment="1" applyProtection="1">
      <alignment horizontal="center" vertical="center"/>
      <protection locked="0"/>
    </xf>
    <xf numFmtId="0" fontId="70" fillId="0" borderId="15" xfId="0" applyFont="1" applyFill="1" applyBorder="1" applyAlignment="1" applyProtection="1">
      <alignment horizontal="left" vertical="center"/>
      <protection/>
    </xf>
    <xf numFmtId="0" fontId="70" fillId="0" borderId="16" xfId="0" applyFont="1" applyFill="1" applyBorder="1" applyAlignment="1" applyProtection="1">
      <alignment horizontal="left" vertical="center"/>
      <protection locked="0"/>
    </xf>
    <xf numFmtId="0" fontId="70" fillId="0" borderId="16" xfId="0" applyFont="1" applyFill="1" applyBorder="1" applyAlignment="1" applyProtection="1">
      <alignment horizontal="center" vertical="center"/>
      <protection locked="0"/>
    </xf>
    <xf numFmtId="0" fontId="70" fillId="0" borderId="17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vertical="center"/>
    </xf>
    <xf numFmtId="200" fontId="70" fillId="0" borderId="0" xfId="0" applyNumberFormat="1" applyFont="1" applyFill="1" applyAlignment="1">
      <alignment vertical="center"/>
    </xf>
    <xf numFmtId="0" fontId="7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6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65" fillId="0" borderId="0" xfId="0" applyFont="1" applyFill="1" applyAlignment="1">
      <alignment vertical="center"/>
    </xf>
    <xf numFmtId="200" fontId="66" fillId="0" borderId="0" xfId="0" applyNumberFormat="1" applyFont="1" applyFill="1" applyAlignment="1">
      <alignment vertical="center"/>
    </xf>
    <xf numFmtId="0" fontId="70" fillId="0" borderId="0" xfId="0" applyFont="1" applyAlignment="1">
      <alignment horizontal="left" vertical="center"/>
    </xf>
    <xf numFmtId="200" fontId="7" fillId="0" borderId="0" xfId="0" applyNumberFormat="1" applyFont="1" applyFill="1" applyAlignment="1">
      <alignment vertical="center"/>
    </xf>
    <xf numFmtId="200" fontId="9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2" fillId="0" borderId="0" xfId="51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0" xfId="51" applyFont="1" applyBorder="1" applyAlignment="1" quotePrefix="1">
      <alignment horizontal="right" vertical="center"/>
      <protection/>
    </xf>
    <xf numFmtId="0" fontId="7" fillId="0" borderId="0" xfId="0" applyFont="1" applyFill="1" applyBorder="1" applyAlignment="1">
      <alignment vertical="center"/>
    </xf>
    <xf numFmtId="0" fontId="8" fillId="0" borderId="0" xfId="52" applyFont="1" applyBorder="1" applyAlignment="1">
      <alignment horizontal="right" vertical="center"/>
      <protection/>
    </xf>
    <xf numFmtId="0" fontId="16" fillId="0" borderId="0" xfId="0" applyFont="1" applyBorder="1" applyAlignment="1">
      <alignment vertical="center"/>
    </xf>
    <xf numFmtId="0" fontId="14" fillId="0" borderId="0" xfId="52" applyFont="1" applyBorder="1" applyAlignment="1">
      <alignment horizontal="right" vertical="center"/>
      <protection/>
    </xf>
    <xf numFmtId="0" fontId="1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 wrapText="1"/>
    </xf>
    <xf numFmtId="0" fontId="16" fillId="0" borderId="0" xfId="52" applyFont="1" applyBorder="1" applyAlignment="1">
      <alignment vertical="center"/>
      <protection/>
    </xf>
    <xf numFmtId="0" fontId="16" fillId="0" borderId="0" xfId="51" applyFont="1" applyBorder="1" applyAlignment="1">
      <alignment vertical="center"/>
      <protection/>
    </xf>
    <xf numFmtId="0" fontId="7" fillId="0" borderId="0" xfId="0" applyFont="1" applyBorder="1" applyAlignment="1">
      <alignment horizontal="center" vertical="center"/>
    </xf>
    <xf numFmtId="0" fontId="14" fillId="0" borderId="0" xfId="51" applyFont="1" applyBorder="1" applyAlignment="1">
      <alignment vertical="center"/>
      <protection/>
    </xf>
    <xf numFmtId="0" fontId="6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wrapText="1"/>
    </xf>
    <xf numFmtId="0" fontId="66" fillId="0" borderId="0" xfId="0" applyFont="1" applyFill="1" applyBorder="1" applyAlignment="1" applyProtection="1">
      <alignment horizontal="center" vertical="top" wrapText="1"/>
      <protection/>
    </xf>
    <xf numFmtId="0" fontId="70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 applyProtection="1">
      <alignment horizontal="left" vertical="center"/>
      <protection/>
    </xf>
    <xf numFmtId="0" fontId="69" fillId="0" borderId="0" xfId="0" applyFont="1" applyFill="1" applyBorder="1" applyAlignment="1" applyProtection="1">
      <alignment horizontal="left" vertical="center"/>
      <protection/>
    </xf>
    <xf numFmtId="0" fontId="67" fillId="0" borderId="0" xfId="0" applyFont="1" applyFill="1" applyBorder="1" applyAlignment="1" applyProtection="1">
      <alignment horizontal="left" vertical="center"/>
      <protection/>
    </xf>
    <xf numFmtId="0" fontId="68" fillId="0" borderId="12" xfId="0" applyFont="1" applyFill="1" applyBorder="1" applyAlignment="1" applyProtection="1">
      <alignment horizontal="left" vertical="center"/>
      <protection/>
    </xf>
    <xf numFmtId="0" fontId="68" fillId="0" borderId="13" xfId="0" applyFont="1" applyFill="1" applyBorder="1" applyAlignment="1" applyProtection="1">
      <alignment horizontal="left" vertical="center"/>
      <protection locked="0"/>
    </xf>
    <xf numFmtId="0" fontId="68" fillId="0" borderId="13" xfId="0" applyFont="1" applyFill="1" applyBorder="1" applyAlignment="1" applyProtection="1">
      <alignment horizontal="center" vertical="center"/>
      <protection locked="0"/>
    </xf>
    <xf numFmtId="0" fontId="68" fillId="0" borderId="21" xfId="0" applyFont="1" applyFill="1" applyBorder="1" applyAlignment="1" applyProtection="1">
      <alignment horizontal="center" vertical="center"/>
      <protection locked="0"/>
    </xf>
    <xf numFmtId="0" fontId="66" fillId="0" borderId="0" xfId="0" applyFont="1" applyFill="1" applyBorder="1" applyAlignment="1" applyProtection="1">
      <alignment horizontal="center"/>
      <protection locked="0"/>
    </xf>
    <xf numFmtId="0" fontId="66" fillId="0" borderId="0" xfId="0" applyFont="1" applyFill="1" applyBorder="1" applyAlignment="1" applyProtection="1">
      <alignment horizontal="center" vertical="top"/>
      <protection locked="0"/>
    </xf>
    <xf numFmtId="0" fontId="67" fillId="0" borderId="0" xfId="0" applyFont="1" applyFill="1" applyBorder="1" applyAlignment="1" applyProtection="1">
      <alignment/>
      <protection locked="0"/>
    </xf>
    <xf numFmtId="0" fontId="68" fillId="0" borderId="0" xfId="0" applyFont="1" applyFill="1" applyBorder="1" applyAlignment="1" applyProtection="1">
      <alignment/>
      <protection locked="0"/>
    </xf>
    <xf numFmtId="0" fontId="69" fillId="0" borderId="0" xfId="0" applyFont="1" applyFill="1" applyBorder="1" applyAlignment="1" applyProtection="1">
      <alignment/>
      <protection locked="0"/>
    </xf>
    <xf numFmtId="0" fontId="70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66" fillId="0" borderId="0" xfId="0" applyFont="1" applyFill="1" applyBorder="1" applyAlignment="1" applyProtection="1">
      <alignment horizontal="center" vertical="center"/>
      <protection locked="0"/>
    </xf>
    <xf numFmtId="0" fontId="66" fillId="33" borderId="22" xfId="0" applyFont="1" applyFill="1" applyBorder="1" applyAlignment="1" applyProtection="1">
      <alignment horizontal="left" vertical="center"/>
      <protection/>
    </xf>
    <xf numFmtId="0" fontId="10" fillId="36" borderId="23" xfId="0" applyFont="1" applyFill="1" applyBorder="1" applyAlignment="1">
      <alignment vertical="center"/>
    </xf>
    <xf numFmtId="0" fontId="7" fillId="36" borderId="24" xfId="0" applyFont="1" applyFill="1" applyBorder="1" applyAlignment="1">
      <alignment vertical="center"/>
    </xf>
    <xf numFmtId="200" fontId="66" fillId="30" borderId="0" xfId="0" applyNumberFormat="1" applyFont="1" applyFill="1" applyAlignment="1">
      <alignment vertical="center"/>
    </xf>
    <xf numFmtId="0" fontId="66" fillId="30" borderId="0" xfId="0" applyFont="1" applyFill="1" applyAlignment="1">
      <alignment/>
    </xf>
    <xf numFmtId="0" fontId="66" fillId="30" borderId="0" xfId="0" applyFont="1" applyFill="1" applyAlignment="1">
      <alignment vertical="center"/>
    </xf>
    <xf numFmtId="0" fontId="66" fillId="0" borderId="0" xfId="0" applyFont="1" applyAlignment="1">
      <alignment/>
    </xf>
    <xf numFmtId="0" fontId="7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66" fillId="0" borderId="0" xfId="0" applyFont="1" applyFill="1" applyBorder="1" applyAlignment="1" applyProtection="1">
      <alignment horizontal="left" vertical="center"/>
      <protection locked="0"/>
    </xf>
    <xf numFmtId="0" fontId="66" fillId="35" borderId="25" xfId="0" applyFont="1" applyFill="1" applyBorder="1" applyAlignment="1" applyProtection="1">
      <alignment horizontal="center" vertical="center"/>
      <protection/>
    </xf>
    <xf numFmtId="0" fontId="74" fillId="0" borderId="0" xfId="0" applyFont="1" applyFill="1" applyAlignment="1">
      <alignment vertical="center"/>
    </xf>
    <xf numFmtId="0" fontId="70" fillId="30" borderId="0" xfId="0" applyFont="1" applyFill="1" applyAlignment="1">
      <alignment/>
    </xf>
    <xf numFmtId="0" fontId="70" fillId="0" borderId="0" xfId="0" applyFont="1" applyAlignment="1">
      <alignment vertical="center"/>
    </xf>
    <xf numFmtId="0" fontId="11" fillId="35" borderId="0" xfId="0" applyFont="1" applyFill="1" applyAlignment="1">
      <alignment vertical="center"/>
    </xf>
    <xf numFmtId="0" fontId="17" fillId="35" borderId="0" xfId="0" applyFont="1" applyFill="1" applyAlignment="1">
      <alignment vertical="center"/>
    </xf>
    <xf numFmtId="0" fontId="69" fillId="35" borderId="0" xfId="0" applyFont="1" applyFill="1" applyAlignment="1">
      <alignment/>
    </xf>
    <xf numFmtId="0" fontId="68" fillId="35" borderId="0" xfId="0" applyFont="1" applyFill="1" applyBorder="1" applyAlignment="1" applyProtection="1">
      <alignment horizontal="left" vertical="center"/>
      <protection locked="0"/>
    </xf>
    <xf numFmtId="0" fontId="69" fillId="35" borderId="0" xfId="0" applyFont="1" applyFill="1" applyBorder="1" applyAlignment="1" applyProtection="1">
      <alignment horizontal="left" vertical="center"/>
      <protection locked="0"/>
    </xf>
    <xf numFmtId="0" fontId="12" fillId="37" borderId="26" xfId="0" applyFont="1" applyFill="1" applyBorder="1" applyAlignment="1">
      <alignment horizontal="center" vertical="center"/>
    </xf>
    <xf numFmtId="0" fontId="12" fillId="37" borderId="27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0" xfId="51" applyFont="1" applyBorder="1" applyAlignment="1">
      <alignment horizontal="center" vertical="center"/>
      <protection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rmale 2 2 2" xfId="50"/>
    <cellStyle name="Normale_00-01 Fanta34 Class_Gener" xfId="51"/>
    <cellStyle name="Normale_Classifica 10a giornataprova immag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7</xdr:col>
      <xdr:colOff>123825</xdr:colOff>
      <xdr:row>0</xdr:row>
      <xdr:rowOff>219075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0"/>
          <a:ext cx="12287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2</xdr:row>
      <xdr:rowOff>76200</xdr:rowOff>
    </xdr:from>
    <xdr:to>
      <xdr:col>8</xdr:col>
      <xdr:colOff>1971675</xdr:colOff>
      <xdr:row>4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77575" y="571500"/>
          <a:ext cx="196215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8</xdr:col>
      <xdr:colOff>180975</xdr:colOff>
      <xdr:row>0</xdr:row>
      <xdr:rowOff>85725</xdr:rowOff>
    </xdr:from>
    <xdr:to>
      <xdr:col>8</xdr:col>
      <xdr:colOff>1790700</xdr:colOff>
      <xdr:row>1</xdr:row>
      <xdr:rowOff>190500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49025" y="85725"/>
          <a:ext cx="1609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c\Home\Users\brunetti\OneDrive\Fantacalcio\2015-2016\fanta32_squadre\evergreen_lupiirpini_whiteeblac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c\Home\Users\Sergio\AppData\Local\Microsoft\Windows\Temporary%20Internet%20Files\Content.IE5\X4MTZLLA\madeinspedy%20(4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QUADRA"/>
      <sheetName val="QUOTAZIONI"/>
    </sheetNames>
    <sheetDataSet>
      <sheetData sheetId="1">
        <row r="1">
          <cell r="E1" t="str">
            <v>Centroc o Attaccante</v>
          </cell>
        </row>
        <row r="2">
          <cell r="E2" t="str">
            <v>CENTROCAMPISTA</v>
          </cell>
        </row>
        <row r="3">
          <cell r="E3" t="str">
            <v>Acquah Af.</v>
          </cell>
        </row>
        <row r="4">
          <cell r="E4" t="str">
            <v>Allan Marques L.</v>
          </cell>
        </row>
        <row r="5">
          <cell r="E5" t="str">
            <v>Alvarez Ri.</v>
          </cell>
        </row>
        <row r="6">
          <cell r="E6" t="str">
            <v>Anderson Fe.</v>
          </cell>
        </row>
        <row r="7">
          <cell r="E7" t="str">
            <v>Asamoah Kw.</v>
          </cell>
        </row>
        <row r="8">
          <cell r="E8" t="str">
            <v>Badelj Mi.</v>
          </cell>
        </row>
        <row r="9">
          <cell r="E9" t="str">
            <v>Badu Em.</v>
          </cell>
        </row>
        <row r="10">
          <cell r="E10" t="str">
            <v>Bakic Ma.</v>
          </cell>
        </row>
        <row r="11">
          <cell r="E11" t="str">
            <v>Balic An.</v>
          </cell>
        </row>
        <row r="12">
          <cell r="E12" t="str">
            <v>Barreto Ed.</v>
          </cell>
        </row>
        <row r="13">
          <cell r="E13" t="str">
            <v>Baselli Da.</v>
          </cell>
        </row>
        <row r="14">
          <cell r="E14" t="str">
            <v>Bellomo Ni.</v>
          </cell>
        </row>
        <row r="15">
          <cell r="E15" t="str">
            <v>Benali Ah.</v>
          </cell>
        </row>
        <row r="16">
          <cell r="E16" t="str">
            <v>Benassi Ma.</v>
          </cell>
        </row>
        <row r="17">
          <cell r="E17" t="str">
            <v>Bertolacci An.</v>
          </cell>
        </row>
        <row r="18">
          <cell r="E18" t="str">
            <v>Bianco Ra.</v>
          </cell>
        </row>
        <row r="19">
          <cell r="E19" t="str">
            <v>Biglia Lu.</v>
          </cell>
        </row>
        <row r="20">
          <cell r="E20" t="str">
            <v>Biondini Da.</v>
          </cell>
        </row>
        <row r="21">
          <cell r="E21" t="str">
            <v>Birsa Va.</v>
          </cell>
        </row>
        <row r="22">
          <cell r="E22" t="str">
            <v>Blaszczykowski Ja.</v>
          </cell>
        </row>
        <row r="23">
          <cell r="E23" t="str">
            <v>Boateng Kevin P.</v>
          </cell>
        </row>
        <row r="24">
          <cell r="E24" t="str">
            <v>Bolzoni Fr.</v>
          </cell>
        </row>
        <row r="25">
          <cell r="E25" t="str">
            <v>Bonaventura Gi.</v>
          </cell>
        </row>
        <row r="26">
          <cell r="E26" t="str">
            <v>Brienza Fr.</v>
          </cell>
        </row>
        <row r="27">
          <cell r="E27" t="str">
            <v>Brighi Ma.</v>
          </cell>
        </row>
        <row r="28">
          <cell r="E28" t="str">
            <v>Brillante Jo.</v>
          </cell>
        </row>
        <row r="29">
          <cell r="E29" t="str">
            <v>Broh Je.</v>
          </cell>
        </row>
        <row r="30">
          <cell r="E30" t="str">
            <v>Brozovic Ma.</v>
          </cell>
        </row>
        <row r="31">
          <cell r="E31" t="str">
            <v>Brugman Ga.</v>
          </cell>
        </row>
        <row r="32">
          <cell r="E32" t="str">
            <v>Buchel Ma.</v>
          </cell>
        </row>
        <row r="33">
          <cell r="E33" t="str">
            <v>Candreva An.</v>
          </cell>
        </row>
        <row r="34">
          <cell r="E34" t="str">
            <v>Capel Di.</v>
          </cell>
        </row>
        <row r="35">
          <cell r="E35" t="str">
            <v>Capezzi Le.</v>
          </cell>
        </row>
        <row r="36">
          <cell r="E36" t="str">
            <v>Carbonero Ca.</v>
          </cell>
        </row>
        <row r="37">
          <cell r="E37" t="str">
            <v>Carlini Ma.</v>
          </cell>
        </row>
        <row r="38">
          <cell r="E38" t="str">
            <v>Carmona Ca.</v>
          </cell>
        </row>
        <row r="39">
          <cell r="E39" t="str">
            <v>Castro Lu.</v>
          </cell>
        </row>
        <row r="40">
          <cell r="E40" t="str">
            <v>Cataldi Da.</v>
          </cell>
        </row>
        <row r="41">
          <cell r="E41" t="str">
            <v>Chalobah Na.</v>
          </cell>
        </row>
        <row r="42">
          <cell r="E42" t="str">
            <v>Checchin Lu.</v>
          </cell>
        </row>
        <row r="43">
          <cell r="E43" t="str">
            <v>Chibsah Ra.</v>
          </cell>
        </row>
        <row r="44">
          <cell r="E44" t="str">
            <v>Chochev Iv.</v>
          </cell>
        </row>
        <row r="45">
          <cell r="E45" t="str">
            <v>Christiansen An.</v>
          </cell>
        </row>
        <row r="46">
          <cell r="E46" t="str">
            <v>Christodoulopoulo</v>
          </cell>
        </row>
        <row r="47">
          <cell r="E47" t="str">
            <v>Cigarini Lu.</v>
          </cell>
        </row>
        <row r="48">
          <cell r="E48" t="str">
            <v>Cofie Is.</v>
          </cell>
        </row>
        <row r="49">
          <cell r="E49" t="str">
            <v>Correa Jo.</v>
          </cell>
        </row>
        <row r="50">
          <cell r="E50" t="str">
            <v>Costa Ti.</v>
          </cell>
        </row>
        <row r="51">
          <cell r="E51" t="str">
            <v>Crecco Lu.</v>
          </cell>
        </row>
        <row r="52">
          <cell r="E52" t="str">
            <v>Crimi Ma.</v>
          </cell>
        </row>
        <row r="53">
          <cell r="E53" t="str">
            <v>Crisetig Lo.</v>
          </cell>
        </row>
        <row r="54">
          <cell r="E54" t="str">
            <v>Cristante Br.</v>
          </cell>
        </row>
        <row r="55">
          <cell r="E55" t="str">
            <v>Croce Da.</v>
          </cell>
        </row>
        <row r="56">
          <cell r="E56" t="str">
            <v>Cuadrado Ju.</v>
          </cell>
        </row>
        <row r="57">
          <cell r="E57" t="str">
            <v>D'alessandro Ma.</v>
          </cell>
        </row>
        <row r="58">
          <cell r="E58" t="str">
            <v>De Guzman J.</v>
          </cell>
        </row>
        <row r="59">
          <cell r="E59" t="str">
            <v>De Jong N.</v>
          </cell>
        </row>
        <row r="60">
          <cell r="E60" t="str">
            <v>De Roon M.</v>
          </cell>
        </row>
        <row r="61">
          <cell r="E61" t="str">
            <v>De Rossi D.</v>
          </cell>
        </row>
        <row r="62">
          <cell r="E62" t="str">
            <v>De Vitis A.</v>
          </cell>
        </row>
        <row r="63">
          <cell r="E63" t="str">
            <v>Della Rocca F.</v>
          </cell>
        </row>
        <row r="64">
          <cell r="E64" t="str">
            <v>Dezi Ja.</v>
          </cell>
        </row>
        <row r="65">
          <cell r="E65" t="str">
            <v>Di Gaudio A.</v>
          </cell>
        </row>
        <row r="66">
          <cell r="E66" t="str">
            <v>Diakhate Ab.</v>
          </cell>
        </row>
        <row r="67">
          <cell r="E67" t="str">
            <v>Diamanti Al.</v>
          </cell>
        </row>
        <row r="68">
          <cell r="E68" t="str">
            <v>Diawara Am.</v>
          </cell>
        </row>
        <row r="69">
          <cell r="E69" t="str">
            <v>Diousse' As.</v>
          </cell>
        </row>
        <row r="70">
          <cell r="E70" t="str">
            <v>Donsah Go.</v>
          </cell>
        </row>
        <row r="71">
          <cell r="E71" t="str">
            <v>Duncan Joseph A.</v>
          </cell>
        </row>
        <row r="72">
          <cell r="E72" t="str">
            <v>Dzemaili Bl.</v>
          </cell>
        </row>
        <row r="73">
          <cell r="E73" t="str">
            <v>El Kaddouri O.</v>
          </cell>
        </row>
        <row r="74">
          <cell r="E74" t="str">
            <v>Emanuelson Ur.</v>
          </cell>
        </row>
        <row r="75">
          <cell r="E75" t="str">
            <v>Estigarribia Ma.</v>
          </cell>
        </row>
        <row r="76">
          <cell r="E76" t="str">
            <v>Evangelista Lu.</v>
          </cell>
        </row>
        <row r="77">
          <cell r="E77" t="str">
            <v>Falco Fi.</v>
          </cell>
        </row>
        <row r="78">
          <cell r="E78" t="str">
            <v>Farnerud Al.</v>
          </cell>
        </row>
        <row r="79">
          <cell r="E79" t="str">
            <v>Fazzi Ni.</v>
          </cell>
        </row>
        <row r="80">
          <cell r="E80" t="str">
            <v>Fedele Ma.</v>
          </cell>
        </row>
        <row r="81">
          <cell r="E81" t="str">
            <v>Fernandes Br.</v>
          </cell>
        </row>
        <row r="82">
          <cell r="E82" t="str">
            <v>Fernandez Ma.</v>
          </cell>
        </row>
        <row r="83">
          <cell r="E83" t="str">
            <v>Fernando Lucas M.</v>
          </cell>
        </row>
        <row r="84">
          <cell r="E84" t="str">
            <v>Florenzi Al.</v>
          </cell>
        </row>
        <row r="85">
          <cell r="E85" t="str">
            <v>Frara Al.</v>
          </cell>
        </row>
        <row r="86">
          <cell r="E86" t="str">
            <v>Freuler Re.</v>
          </cell>
        </row>
        <row r="87">
          <cell r="E87" t="str">
            <v>Furman Do.</v>
          </cell>
        </row>
        <row r="88">
          <cell r="E88" t="str">
            <v>Gagliardini Ro.</v>
          </cell>
        </row>
        <row r="89">
          <cell r="E89" t="str">
            <v>Gazzi Al.</v>
          </cell>
        </row>
        <row r="90">
          <cell r="E90" t="str">
            <v>Giaccherini Em.</v>
          </cell>
        </row>
        <row r="91">
          <cell r="E91" t="str">
            <v>Gino Fe.</v>
          </cell>
        </row>
        <row r="92">
          <cell r="E92" t="str">
            <v>Giorgi Lu.</v>
          </cell>
        </row>
        <row r="93">
          <cell r="E93" t="str">
            <v>Gnahore Ed.</v>
          </cell>
        </row>
        <row r="94">
          <cell r="E94" t="str">
            <v>Gnoukouri As.</v>
          </cell>
        </row>
        <row r="95">
          <cell r="E95" t="str">
            <v>Gomez Al.</v>
          </cell>
        </row>
        <row r="96">
          <cell r="E96" t="str">
            <v>Gori Mi.</v>
          </cell>
        </row>
        <row r="97">
          <cell r="E97" t="str">
            <v>Grassi Al.</v>
          </cell>
        </row>
        <row r="98">
          <cell r="E98" t="str">
            <v>Greco Le.</v>
          </cell>
        </row>
        <row r="99">
          <cell r="E99" t="str">
            <v>Guarin Fr.</v>
          </cell>
        </row>
        <row r="100">
          <cell r="E100" t="str">
            <v>Gucher Ro.</v>
          </cell>
        </row>
        <row r="101">
          <cell r="E101" t="str">
            <v>Guilherme Dos S.</v>
          </cell>
        </row>
        <row r="102">
          <cell r="E102" t="str">
            <v>Hallberg Me.</v>
          </cell>
        </row>
        <row r="103">
          <cell r="E103" t="str">
            <v>Hallfredsson Em.</v>
          </cell>
        </row>
        <row r="104">
          <cell r="E104" t="str">
            <v>Hamsik Ma.</v>
          </cell>
        </row>
        <row r="105">
          <cell r="E105" t="str">
            <v>Hernanes An.</v>
          </cell>
        </row>
        <row r="106">
          <cell r="E106" t="str">
            <v>Hetemaj Pe.</v>
          </cell>
        </row>
        <row r="107">
          <cell r="E107" t="str">
            <v>Hiljemark Os.</v>
          </cell>
        </row>
        <row r="108">
          <cell r="E108" t="str">
            <v>Honda Ke.</v>
          </cell>
        </row>
        <row r="109">
          <cell r="E109" t="str">
            <v>Iniguez Ga.</v>
          </cell>
        </row>
        <row r="110">
          <cell r="E110" t="str">
            <v>Inler Go.</v>
          </cell>
        </row>
        <row r="111">
          <cell r="E111" t="str">
            <v>Ionita Ar.</v>
          </cell>
        </row>
        <row r="112">
          <cell r="E112" t="str">
            <v>Iturra Ma.</v>
          </cell>
        </row>
        <row r="113">
          <cell r="E113" t="str">
            <v>Ivan Da.</v>
          </cell>
        </row>
        <row r="114">
          <cell r="E114" t="str">
            <v>Izco Ma.</v>
          </cell>
        </row>
        <row r="115">
          <cell r="E115" t="str">
            <v>Jajalo Ma.</v>
          </cell>
        </row>
        <row r="116">
          <cell r="E116" t="str">
            <v>Jankovic Bo.</v>
          </cell>
        </row>
        <row r="117">
          <cell r="E117" t="str">
            <v>Joaquin</v>
          </cell>
        </row>
        <row r="118">
          <cell r="E118" t="str">
            <v>Jorginho</v>
          </cell>
        </row>
        <row r="119">
          <cell r="E119" t="str">
            <v>Keita Se.</v>
          </cell>
        </row>
        <row r="120">
          <cell r="E120" t="str">
            <v>Khedira Sa.</v>
          </cell>
        </row>
        <row r="121">
          <cell r="E121" t="str">
            <v>Kishna Ri.</v>
          </cell>
        </row>
        <row r="122">
          <cell r="E122" t="str">
            <v>Kondogbia Ge.</v>
          </cell>
        </row>
        <row r="123">
          <cell r="E123" t="str">
            <v>Kone Pa.</v>
          </cell>
        </row>
        <row r="124">
          <cell r="E124" t="str">
            <v>Kovacic Ma.</v>
          </cell>
        </row>
        <row r="125">
          <cell r="E125" t="str">
            <v>Kragl Ol.</v>
          </cell>
        </row>
        <row r="126">
          <cell r="E126" t="str">
            <v>Krivicic Ma.</v>
          </cell>
        </row>
        <row r="127">
          <cell r="E127" t="str">
            <v>Krsticic Ne.</v>
          </cell>
        </row>
        <row r="128">
          <cell r="E128" t="str">
            <v>Krunic Ra.</v>
          </cell>
        </row>
        <row r="129">
          <cell r="E129" t="str">
            <v>Kucka Ju.</v>
          </cell>
        </row>
        <row r="130">
          <cell r="E130" t="str">
            <v>Kurtic Ja.</v>
          </cell>
        </row>
        <row r="131">
          <cell r="E131" t="str">
            <v>Kuzmanovic Zd.</v>
          </cell>
        </row>
        <row r="132">
          <cell r="E132" t="str">
            <v>Laner Si.</v>
          </cell>
        </row>
        <row r="133">
          <cell r="E133" t="str">
            <v>Laribi Ka.</v>
          </cell>
        </row>
        <row r="134">
          <cell r="E134" t="str">
            <v>Laxalt Di.</v>
          </cell>
        </row>
        <row r="135">
          <cell r="E135" t="str">
            <v>Lazovic Da.</v>
          </cell>
        </row>
        <row r="136">
          <cell r="E136" t="str">
            <v>Lazzari An.</v>
          </cell>
        </row>
        <row r="137">
          <cell r="E137" t="str">
            <v>Lemina Ma.</v>
          </cell>
        </row>
        <row r="138">
          <cell r="E138" t="str">
            <v>Lodi Fr.</v>
          </cell>
        </row>
        <row r="139">
          <cell r="E139" t="str">
            <v>Lollo Lo.</v>
          </cell>
        </row>
        <row r="140">
          <cell r="E140" t="str">
            <v>Lopez Da.</v>
          </cell>
        </row>
        <row r="141">
          <cell r="E141" t="str">
            <v>Lulic Ka.</v>
          </cell>
        </row>
        <row r="142">
          <cell r="E142" t="str">
            <v>Lulic Se.</v>
          </cell>
        </row>
        <row r="143">
          <cell r="E143" t="str">
            <v>Magnanelli Fr.</v>
          </cell>
        </row>
        <row r="144">
          <cell r="E144" t="str">
            <v>Maiello Ra.</v>
          </cell>
        </row>
        <row r="145">
          <cell r="E145" t="str">
            <v>Marchionni Ma.</v>
          </cell>
        </row>
        <row r="146">
          <cell r="E146" t="str">
            <v>Marchisio Cl.</v>
          </cell>
        </row>
        <row r="147">
          <cell r="E147" t="str">
            <v>Maresca En.</v>
          </cell>
        </row>
        <row r="148">
          <cell r="E148" t="str">
            <v>Marquinho</v>
          </cell>
        </row>
        <row r="149">
          <cell r="E149" t="str">
            <v>Marrone Lu.</v>
          </cell>
        </row>
        <row r="150">
          <cell r="E150" t="str">
            <v>Martinho Ra.</v>
          </cell>
        </row>
        <row r="151">
          <cell r="E151" t="str">
            <v>Mastour Ha.</v>
          </cell>
        </row>
        <row r="152">
          <cell r="E152" t="str">
            <v>Matuzalem Fr.</v>
          </cell>
        </row>
        <row r="153">
          <cell r="E153" t="str">
            <v>Mauri Jo.</v>
          </cell>
        </row>
        <row r="154">
          <cell r="E154" t="str">
            <v>Mauri St.</v>
          </cell>
        </row>
        <row r="155">
          <cell r="E155" t="str">
            <v>Mbaye Maodo M.</v>
          </cell>
        </row>
        <row r="156">
          <cell r="E156" t="str">
            <v>Medel Ga.</v>
          </cell>
        </row>
        <row r="157">
          <cell r="E157" t="str">
            <v>Melo Fe.</v>
          </cell>
        </row>
        <row r="158">
          <cell r="E158" t="str">
            <v>Merkel Al.</v>
          </cell>
        </row>
        <row r="159">
          <cell r="E159" t="str">
            <v>Mertens Dr.</v>
          </cell>
        </row>
        <row r="160">
          <cell r="E160" t="str">
            <v>Migliaccio Gi.</v>
          </cell>
        </row>
        <row r="161">
          <cell r="E161" t="str">
            <v>Milinkovic Se.</v>
          </cell>
        </row>
        <row r="162">
          <cell r="E162" t="str">
            <v>Missiroli Si.</v>
          </cell>
        </row>
        <row r="163">
          <cell r="E163" t="str">
            <v>Montolivo Ri.</v>
          </cell>
        </row>
        <row r="164">
          <cell r="E164" t="str">
            <v>Moralez Ma.</v>
          </cell>
        </row>
        <row r="165">
          <cell r="E165" t="str">
            <v>Morrison Ra.</v>
          </cell>
        </row>
        <row r="166">
          <cell r="E166" t="str">
            <v>Mounier An.</v>
          </cell>
        </row>
        <row r="167">
          <cell r="E167" t="str">
            <v>Nainggolan Ra.</v>
          </cell>
        </row>
        <row r="168">
          <cell r="E168" t="str">
            <v>Ninkovic Ni.</v>
          </cell>
        </row>
        <row r="169">
          <cell r="E169" t="str">
            <v>Nocerino An.</v>
          </cell>
        </row>
        <row r="170">
          <cell r="E170" t="str">
            <v>Ntcham Ol.</v>
          </cell>
        </row>
        <row r="171">
          <cell r="E171" t="str">
            <v>Ntow Is.</v>
          </cell>
        </row>
        <row r="172">
          <cell r="E172" t="str">
            <v>Obi Jo.</v>
          </cell>
        </row>
        <row r="173">
          <cell r="E173" t="str">
            <v>Oikonomidis Ch.</v>
          </cell>
        </row>
        <row r="174">
          <cell r="E174" t="str">
            <v>Onazi Og.</v>
          </cell>
        </row>
        <row r="175">
          <cell r="E175" t="str">
            <v>Padoin Si.</v>
          </cell>
        </row>
        <row r="176">
          <cell r="E176" t="str">
            <v>Paganini Lu.</v>
          </cell>
        </row>
        <row r="177">
          <cell r="E177" t="str">
            <v>Palombo An.</v>
          </cell>
        </row>
        <row r="178">
          <cell r="E178" t="str">
            <v>Paredes Le.</v>
          </cell>
        </row>
        <row r="179">
          <cell r="E179" t="str">
            <v>Parolo Ma.</v>
          </cell>
        </row>
        <row r="180">
          <cell r="E180" t="str">
            <v>Pasciuti Lo.</v>
          </cell>
        </row>
        <row r="181">
          <cell r="E181" t="str">
            <v>Pasquato Cr.</v>
          </cell>
        </row>
        <row r="182">
          <cell r="E182" t="str">
            <v>Pellegrini Lo.</v>
          </cell>
        </row>
        <row r="183">
          <cell r="E183" t="str">
            <v>Pepe Si.</v>
          </cell>
        </row>
        <row r="184">
          <cell r="E184" t="str">
            <v>Pereyra Ro.</v>
          </cell>
        </row>
        <row r="185">
          <cell r="E185" t="str">
            <v>Perisic Iv.</v>
          </cell>
        </row>
        <row r="186">
          <cell r="E186" t="str">
            <v>Perotti Di.</v>
          </cell>
        </row>
        <row r="187">
          <cell r="E187" t="str">
            <v>Petermann Da.</v>
          </cell>
        </row>
        <row r="188">
          <cell r="E188" t="str">
            <v>Petriccione Ja.</v>
          </cell>
        </row>
        <row r="189">
          <cell r="E189" t="str">
            <v>Pinzi Gi.</v>
          </cell>
        </row>
        <row r="190">
          <cell r="E190" t="str">
            <v>Pjanic Mi.</v>
          </cell>
        </row>
        <row r="191">
          <cell r="E191" t="str">
            <v>Pogba Pa.</v>
          </cell>
        </row>
        <row r="192">
          <cell r="E192" t="str">
            <v>Poli An.</v>
          </cell>
        </row>
        <row r="193">
          <cell r="E193" t="str">
            <v>Politano Ma.</v>
          </cell>
        </row>
        <row r="194">
          <cell r="E194" t="str">
            <v>Pontisso Si.</v>
          </cell>
        </row>
        <row r="195">
          <cell r="E195" t="str">
            <v>Porcari Fi.</v>
          </cell>
        </row>
        <row r="196">
          <cell r="E196" t="str">
            <v>Prcic Sa.</v>
          </cell>
        </row>
        <row r="197">
          <cell r="E197" t="str">
            <v>Pugliese Ma.</v>
          </cell>
        </row>
        <row r="198">
          <cell r="E198" t="str">
            <v>Pulgar Er.</v>
          </cell>
        </row>
        <row r="199">
          <cell r="E199" t="str">
            <v>Quaison Ro.</v>
          </cell>
        </row>
        <row r="200">
          <cell r="E200" t="str">
            <v>Radovanovic Iv.</v>
          </cell>
        </row>
        <row r="201">
          <cell r="E201" t="str">
            <v>Rigoni Lu.</v>
          </cell>
        </row>
        <row r="202">
          <cell r="E202" t="str">
            <v>Rigoni Ni.</v>
          </cell>
        </row>
        <row r="203">
          <cell r="E203" t="str">
            <v>Rincon To.</v>
          </cell>
        </row>
        <row r="204">
          <cell r="E204" t="str">
            <v>Rizzo Lu.</v>
          </cell>
        </row>
        <row r="205">
          <cell r="E205" t="str">
            <v>Rocca Mi.</v>
          </cell>
        </row>
        <row r="206">
          <cell r="E206" t="str">
            <v>Romulo Souza O.</v>
          </cell>
        </row>
        <row r="207">
          <cell r="E207" t="str">
            <v>Ronaldo</v>
          </cell>
        </row>
        <row r="208">
          <cell r="E208" t="str">
            <v>Rossi Fa.</v>
          </cell>
        </row>
        <row r="209">
          <cell r="E209" t="str">
            <v>Sabbione Al.</v>
          </cell>
        </row>
        <row r="210">
          <cell r="E210" t="str">
            <v>Sala Ja.</v>
          </cell>
        </row>
        <row r="211">
          <cell r="E211" t="str">
            <v>Sammarco Pa.</v>
          </cell>
        </row>
        <row r="212">
          <cell r="E212" t="str">
            <v>Saponara Ri.</v>
          </cell>
        </row>
        <row r="213">
          <cell r="E213" t="str">
            <v>Schelotto Ez.</v>
          </cell>
        </row>
        <row r="214">
          <cell r="E214" t="str">
            <v>Serinelli Le.</v>
          </cell>
        </row>
        <row r="215">
          <cell r="E215" t="str">
            <v>Shaqiri Xh.</v>
          </cell>
        </row>
        <row r="216">
          <cell r="E216" t="str">
            <v>Signorelli Fr.</v>
          </cell>
        </row>
        <row r="217">
          <cell r="E217" t="str">
            <v>Silvestro Vi.</v>
          </cell>
        </row>
        <row r="218">
          <cell r="E218" t="str">
            <v>Soddimo Da.</v>
          </cell>
        </row>
        <row r="219">
          <cell r="E219" t="str">
            <v>Soriano Ro.</v>
          </cell>
        </row>
        <row r="220">
          <cell r="E220" t="str">
            <v>Sporkslede Fa.</v>
          </cell>
        </row>
        <row r="221">
          <cell r="E221" t="str">
            <v>Stevanovic Al.</v>
          </cell>
        </row>
        <row r="222">
          <cell r="E222" t="str">
            <v>Strootman Ke.</v>
          </cell>
        </row>
        <row r="223">
          <cell r="E223" t="str">
            <v>Sturaro St.</v>
          </cell>
        </row>
        <row r="224">
          <cell r="E224" t="str">
            <v>Suarez Ma.</v>
          </cell>
        </row>
        <row r="225">
          <cell r="E225" t="str">
            <v>Suso</v>
          </cell>
        </row>
        <row r="226">
          <cell r="E226" t="str">
            <v>Tachtsidis Pa.</v>
          </cell>
        </row>
        <row r="227">
          <cell r="E227" t="str">
            <v>Taider Sa.</v>
          </cell>
        </row>
        <row r="228">
          <cell r="E228" t="str">
            <v>Tello Cr.</v>
          </cell>
        </row>
        <row r="229">
          <cell r="E229" t="str">
            <v>Tonev Al.</v>
          </cell>
        </row>
        <row r="230">
          <cell r="E230" t="str">
            <v>Ucan Sa.</v>
          </cell>
        </row>
        <row r="231">
          <cell r="E231" t="str">
            <v>Vainqueur Wi.</v>
          </cell>
        </row>
        <row r="232">
          <cell r="E232" t="str">
            <v>Vajushi Ar.</v>
          </cell>
        </row>
        <row r="233">
          <cell r="E233" t="str">
            <v>Valdifiori Mi.</v>
          </cell>
        </row>
        <row r="234">
          <cell r="E234" t="str">
            <v>Valero Bo.</v>
          </cell>
        </row>
        <row r="235">
          <cell r="E235" t="str">
            <v>Vecino Ma.</v>
          </cell>
        </row>
        <row r="236">
          <cell r="E236" t="str">
            <v>Verdi Si.</v>
          </cell>
        </row>
        <row r="237">
          <cell r="E237" t="str">
            <v>Verdu Jo.</v>
          </cell>
        </row>
        <row r="238">
          <cell r="E238" t="str">
            <v>Verre Va.</v>
          </cell>
        </row>
        <row r="239">
          <cell r="E239" t="str">
            <v>Vitale Ma.</v>
          </cell>
        </row>
        <row r="240">
          <cell r="E240" t="str">
            <v>Vives Gi.</v>
          </cell>
        </row>
        <row r="241">
          <cell r="E241" t="str">
            <v>Viviani Fe.</v>
          </cell>
        </row>
        <row r="242">
          <cell r="E242" t="str">
            <v>Wszolek Pa.</v>
          </cell>
        </row>
        <row r="243">
          <cell r="E243" t="str">
            <v>Zaccagni Ma.</v>
          </cell>
        </row>
        <row r="244">
          <cell r="E244" t="str">
            <v>Zielinski Pi.</v>
          </cell>
        </row>
        <row r="245">
          <cell r="E245" t="str">
            <v>Zuculini Fr.</v>
          </cell>
        </row>
        <row r="246">
          <cell r="E246" t="str">
            <v>-</v>
          </cell>
        </row>
        <row r="247">
          <cell r="E247" t="str">
            <v>-</v>
          </cell>
        </row>
        <row r="248">
          <cell r="E248" t="str">
            <v>-</v>
          </cell>
        </row>
        <row r="249">
          <cell r="E249" t="str">
            <v>-</v>
          </cell>
        </row>
        <row r="250">
          <cell r="E250" t="str">
            <v>-</v>
          </cell>
        </row>
        <row r="251">
          <cell r="E251" t="str">
            <v>-</v>
          </cell>
        </row>
        <row r="252">
          <cell r="E252" t="str">
            <v>-</v>
          </cell>
        </row>
        <row r="253">
          <cell r="E253" t="str">
            <v>-</v>
          </cell>
        </row>
        <row r="254">
          <cell r="E254" t="str">
            <v>-</v>
          </cell>
        </row>
        <row r="255">
          <cell r="E255" t="str">
            <v>-</v>
          </cell>
        </row>
        <row r="256">
          <cell r="E256" t="str">
            <v>-</v>
          </cell>
        </row>
        <row r="257">
          <cell r="E257" t="str">
            <v>-</v>
          </cell>
        </row>
        <row r="258">
          <cell r="E258" t="str">
            <v>-</v>
          </cell>
        </row>
        <row r="259">
          <cell r="E259" t="str">
            <v>-</v>
          </cell>
        </row>
        <row r="260">
          <cell r="E260" t="str">
            <v>-</v>
          </cell>
        </row>
        <row r="261">
          <cell r="E261" t="str">
            <v>ATTACCANTE</v>
          </cell>
        </row>
        <row r="262">
          <cell r="E262" t="str">
            <v>Acquafresca Ro.</v>
          </cell>
        </row>
        <row r="263">
          <cell r="E263" t="str">
            <v>Aguirre Ro.</v>
          </cell>
        </row>
        <row r="264">
          <cell r="E264" t="str">
            <v>Amauri De O.</v>
          </cell>
        </row>
        <row r="265">
          <cell r="E265" t="str">
            <v>Arteaga Ma.</v>
          </cell>
        </row>
        <row r="266">
          <cell r="E266" t="str">
            <v>Babacar Kh.</v>
          </cell>
        </row>
        <row r="267">
          <cell r="E267" t="str">
            <v>Bacca Ca.</v>
          </cell>
        </row>
        <row r="268">
          <cell r="E268" t="str">
            <v>Baez Ja.</v>
          </cell>
        </row>
        <row r="269">
          <cell r="E269" t="str">
            <v>Balogh No.</v>
          </cell>
        </row>
        <row r="270">
          <cell r="E270" t="str">
            <v>Balotelli Ma.</v>
          </cell>
        </row>
        <row r="271">
          <cell r="E271" t="str">
            <v>Belotti An.</v>
          </cell>
        </row>
        <row r="272">
          <cell r="E272" t="str">
            <v>Bentivegna Ac.</v>
          </cell>
        </row>
        <row r="273">
          <cell r="E273" t="str">
            <v>Berardi Do.</v>
          </cell>
        </row>
        <row r="274">
          <cell r="E274" t="str">
            <v>Bernardeschi Fe.</v>
          </cell>
        </row>
        <row r="275">
          <cell r="E275" t="str">
            <v>Biabiany Jo.</v>
          </cell>
        </row>
        <row r="276">
          <cell r="E276" t="str">
            <v>Bianchi Ro.</v>
          </cell>
        </row>
        <row r="277">
          <cell r="E277" t="str">
            <v>Boakye Ri.</v>
          </cell>
        </row>
        <row r="278">
          <cell r="E278" t="str">
            <v>Bonazzoli Fe.</v>
          </cell>
        </row>
        <row r="279">
          <cell r="E279" t="str">
            <v>Borriello Ma.</v>
          </cell>
        </row>
        <row r="280">
          <cell r="E280" t="str">
            <v>Cacia Da.</v>
          </cell>
        </row>
        <row r="281">
          <cell r="E281" t="str">
            <v>Callejon Jose M.</v>
          </cell>
        </row>
        <row r="282">
          <cell r="E282" t="str">
            <v>Cassano An.</v>
          </cell>
        </row>
        <row r="283">
          <cell r="E283" t="str">
            <v>Cassini Ma.</v>
          </cell>
        </row>
        <row r="284">
          <cell r="E284" t="str">
            <v>Castillo Ni.</v>
          </cell>
        </row>
        <row r="285">
          <cell r="E285" t="str">
            <v>Cerci Al.</v>
          </cell>
        </row>
        <row r="286">
          <cell r="E286" t="str">
            <v>Ciofani Da.</v>
          </cell>
        </row>
        <row r="287">
          <cell r="E287" t="str">
            <v>Coman Ki.</v>
          </cell>
        </row>
        <row r="288">
          <cell r="E288" t="str">
            <v>Defrel Gr.</v>
          </cell>
        </row>
        <row r="289">
          <cell r="E289" t="str">
            <v>Denis Ge.</v>
          </cell>
        </row>
        <row r="290">
          <cell r="E290" t="str">
            <v>Destro Ma.</v>
          </cell>
        </row>
        <row r="291">
          <cell r="E291" t="str">
            <v>Di Natale A.</v>
          </cell>
        </row>
        <row r="292">
          <cell r="E292" t="str">
            <v>Dionisi Fe.</v>
          </cell>
        </row>
        <row r="293">
          <cell r="E293" t="str">
            <v>Djordjevic Fi.</v>
          </cell>
        </row>
        <row r="294">
          <cell r="E294" t="str">
            <v>Djurdjevic Ur.</v>
          </cell>
        </row>
        <row r="295">
          <cell r="E295" t="str">
            <v>Doumbia Se.</v>
          </cell>
        </row>
        <row r="296">
          <cell r="E296" t="str">
            <v>Dybala Pa.</v>
          </cell>
        </row>
        <row r="297">
          <cell r="E297" t="str">
            <v>Dzeko Ed.</v>
          </cell>
        </row>
        <row r="298">
          <cell r="E298" t="str">
            <v>Eder Citadin M.</v>
          </cell>
        </row>
        <row r="299">
          <cell r="E299" t="str">
            <v>El Sh.</v>
          </cell>
        </row>
        <row r="300">
          <cell r="E300" t="str">
            <v>Falcinelli Di.</v>
          </cell>
        </row>
        <row r="301">
          <cell r="E301" t="str">
            <v>Fares Mohamed S.</v>
          </cell>
        </row>
        <row r="302">
          <cell r="E302" t="str">
            <v>Floccari Se.</v>
          </cell>
        </row>
        <row r="303">
          <cell r="E303" t="str">
            <v>Floro Flores A.</v>
          </cell>
        </row>
        <row r="304">
          <cell r="E304" t="str">
            <v>Gabbiadini Ma.</v>
          </cell>
        </row>
        <row r="305">
          <cell r="E305" t="str">
            <v>Gakpe' Se.</v>
          </cell>
        </row>
        <row r="306">
          <cell r="E306" t="str">
            <v>Geijo Al.</v>
          </cell>
        </row>
        <row r="307">
          <cell r="E307" t="str">
            <v>Gervinho</v>
          </cell>
        </row>
        <row r="308">
          <cell r="E308" t="str">
            <v>Ghiglione Pa.</v>
          </cell>
        </row>
        <row r="309">
          <cell r="E309" t="str">
            <v>Gilardino Al.</v>
          </cell>
        </row>
        <row r="310">
          <cell r="E310" t="str">
            <v>Gliozzi Et.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QUADRA"/>
      <sheetName val="QUOTAZIONI"/>
    </sheetNames>
    <sheetDataSet>
      <sheetData sheetId="1">
        <row r="24">
          <cell r="A24" t="str">
            <v>DIFENSORE</v>
          </cell>
        </row>
        <row r="25">
          <cell r="A25" t="str">
            <v>ABATE Ignazio</v>
          </cell>
        </row>
        <row r="26">
          <cell r="A26" t="str">
            <v>ACERBI Francesco</v>
          </cell>
        </row>
        <row r="27">
          <cell r="A27" t="str">
            <v>ADJAPONG Claud</v>
          </cell>
        </row>
        <row r="28">
          <cell r="A28" t="str">
            <v>ADNAN Ali Kadhim</v>
          </cell>
        </row>
        <row r="29">
          <cell r="A29" t="str">
            <v>AINA Ola</v>
          </cell>
        </row>
        <row r="30">
          <cell r="A30" t="str">
            <v>ALBIOL Raúl</v>
          </cell>
        </row>
        <row r="31">
          <cell r="A31" t="str">
            <v>ALEX SANDRO Lobo Silva</v>
          </cell>
        </row>
        <row r="32">
          <cell r="A32" t="str">
            <v>ALVES Bruno</v>
          </cell>
        </row>
        <row r="33">
          <cell r="A33" t="str">
            <v>ANDERSEN Joachim</v>
          </cell>
        </row>
        <row r="34">
          <cell r="A34" t="str">
            <v>ANDERSON Djavan</v>
          </cell>
        </row>
        <row r="35">
          <cell r="A35" t="str">
            <v>ANDREOLLI Marco</v>
          </cell>
        </row>
        <row r="36">
          <cell r="A36" t="str">
            <v>ANGELLA Gabriele</v>
          </cell>
        </row>
        <row r="37">
          <cell r="A37" t="str">
            <v>ANSALDI Cristian</v>
          </cell>
        </row>
        <row r="38">
          <cell r="A38" t="str">
            <v>ANTONELLI Luca</v>
          </cell>
        </row>
        <row r="39">
          <cell r="A39" t="str">
            <v>ARIAUDO Lorenzo</v>
          </cell>
        </row>
        <row r="40">
          <cell r="A40" t="str">
            <v>ASAMOAH Kwadwo</v>
          </cell>
        </row>
        <row r="41">
          <cell r="A41" t="str">
            <v>BANI Mattia</v>
          </cell>
        </row>
        <row r="42">
          <cell r="A42" t="str">
            <v>BARBA Federico</v>
          </cell>
        </row>
        <row r="43">
          <cell r="A43" t="str">
            <v>BARZAGLI Andrea</v>
          </cell>
        </row>
        <row r="44">
          <cell r="A44" t="str">
            <v>BASTA Dusan</v>
          </cell>
        </row>
        <row r="45">
          <cell r="A45" t="str">
            <v>BASTONI Alessandro</v>
          </cell>
        </row>
        <row r="46">
          <cell r="A46" t="str">
            <v>BASTOS Jacinto Quissanga</v>
          </cell>
        </row>
        <row r="47">
          <cell r="A47" t="str">
            <v>BELLANOVA Raoul</v>
          </cell>
        </row>
        <row r="48">
          <cell r="A48" t="str">
            <v>BENATIA Medhi</v>
          </cell>
        </row>
        <row r="49">
          <cell r="A49" t="str">
            <v>BERESZYNSKI Bartosz</v>
          </cell>
        </row>
        <row r="50">
          <cell r="A50" t="str">
            <v>BETTELLA Davide</v>
          </cell>
        </row>
        <row r="51">
          <cell r="A51" t="str">
            <v>BIANDA William</v>
          </cell>
        </row>
        <row r="52">
          <cell r="A52" t="str">
            <v>BIRAGHI Cristiano</v>
          </cell>
        </row>
        <row r="53">
          <cell r="A53" t="str">
            <v>BIRASCHI Davide</v>
          </cell>
        </row>
        <row r="54">
          <cell r="A54" t="str">
            <v>BONIFAZI Kevin</v>
          </cell>
        </row>
        <row r="55">
          <cell r="A55" t="str">
            <v>BONUCCI Leonardo</v>
          </cell>
        </row>
        <row r="56">
          <cell r="A56" t="str">
            <v>BREMER Gleison Silva Nascimento</v>
          </cell>
        </row>
        <row r="57">
          <cell r="A57" t="str">
            <v>BRIGHENTI Nicolò</v>
          </cell>
        </row>
        <row r="58">
          <cell r="A58" t="str">
            <v>CACCIATORE Fabrizio</v>
          </cell>
        </row>
        <row r="59">
          <cell r="A59" t="str">
            <v>CACERES Martín</v>
          </cell>
        </row>
        <row r="60">
          <cell r="A60" t="str">
            <v>CALABRESI Arturo</v>
          </cell>
        </row>
        <row r="61">
          <cell r="A61" t="str">
            <v>CALABRIA Davide</v>
          </cell>
        </row>
        <row r="62">
          <cell r="A62" t="str">
            <v>CALDARA Mattia</v>
          </cell>
        </row>
        <row r="63">
          <cell r="A63" t="str">
            <v>CANCELO Joao</v>
          </cell>
        </row>
        <row r="64">
          <cell r="A64" t="str">
            <v>CAPUANO Marco</v>
          </cell>
        </row>
        <row r="65">
          <cell r="A65" t="str">
            <v>CASTAGNE Timothy</v>
          </cell>
        </row>
        <row r="66">
          <cell r="A66" t="str">
            <v>CECCHERINI Federico</v>
          </cell>
        </row>
        <row r="67">
          <cell r="A67" t="str">
            <v>CEPPITELLI Luca</v>
          </cell>
        </row>
        <row r="68">
          <cell r="A68" t="str">
            <v>CESAR Bostjan</v>
          </cell>
        </row>
        <row r="69">
          <cell r="A69" t="str">
            <v>CHIELLINI Giorgio</v>
          </cell>
        </row>
        <row r="70">
          <cell r="A70" t="str">
            <v>CHIRICHES Vlad</v>
          </cell>
        </row>
        <row r="71">
          <cell r="A71" t="str">
            <v>CIOFANI Matteo</v>
          </cell>
        </row>
        <row r="72">
          <cell r="A72" t="str">
            <v>CIONEK Thiago</v>
          </cell>
        </row>
        <row r="73">
          <cell r="A73" t="str">
            <v>COLLEY Omar</v>
          </cell>
        </row>
        <row r="74">
          <cell r="A74" t="str">
            <v>CONTI Andrea</v>
          </cell>
        </row>
        <row r="75">
          <cell r="A75" t="str">
            <v>CORBO Gabriele</v>
          </cell>
        </row>
        <row r="76">
          <cell r="A76" t="str">
            <v>COSTA Filippo</v>
          </cell>
        </row>
        <row r="77">
          <cell r="A77" t="str">
            <v>CRISCITO Domenico</v>
          </cell>
        </row>
        <row r="78">
          <cell r="A78" t="str">
            <v>DALBERT Henrique</v>
          </cell>
        </row>
        <row r="79">
          <cell r="A79" t="str">
            <v>D'AMBROSIO Danilo</v>
          </cell>
        </row>
        <row r="80">
          <cell r="A80" t="str">
            <v>DANILO Larangeira</v>
          </cell>
        </row>
        <row r="81">
          <cell r="A81" t="str">
            <v>DE MAIO Sebastian</v>
          </cell>
        </row>
        <row r="82">
          <cell r="A82" t="str">
            <v>DE SCIGLIO Mattia</v>
          </cell>
        </row>
        <row r="83">
          <cell r="A83" t="str">
            <v>DE SILVESTRI Lorenzo</v>
          </cell>
        </row>
        <row r="84">
          <cell r="A84" t="str">
            <v>DE VRIJ Stefan</v>
          </cell>
        </row>
        <row r="85">
          <cell r="A85" t="str">
            <v>DELL'ORCO Christian</v>
          </cell>
        </row>
        <row r="86">
          <cell r="A86" t="str">
            <v>DI CESARE Valerio</v>
          </cell>
        </row>
        <row r="87">
          <cell r="A87" t="str">
            <v>DI LORENZO Giovanni</v>
          </cell>
        </row>
        <row r="88">
          <cell r="A88" t="str">
            <v>DICKMANN Lorenzo</v>
          </cell>
        </row>
        <row r="89">
          <cell r="A89" t="str">
            <v>DIJKS Mitchell</v>
          </cell>
        </row>
        <row r="90">
          <cell r="A90" t="str">
            <v>DIKS Kevin</v>
          </cell>
        </row>
        <row r="91">
          <cell r="A91" t="str">
            <v>DIMARCO Federico</v>
          </cell>
        </row>
        <row r="92">
          <cell r="A92" t="str">
            <v>DJIDJI Koffi</v>
          </cell>
        </row>
        <row r="93">
          <cell r="A93" t="str">
            <v>DJOUROU Johan Danon</v>
          </cell>
        </row>
        <row r="94">
          <cell r="A94" t="str">
            <v>DURMISI Riza</v>
          </cell>
        </row>
        <row r="95">
          <cell r="A95" t="str">
            <v>EL YAMIQ Jawad</v>
          </cell>
        </row>
        <row r="96">
          <cell r="A96" t="str">
            <v>FARAGÒ Paolo</v>
          </cell>
        </row>
        <row r="97">
          <cell r="A97" t="str">
            <v>FAZIO Federico</v>
          </cell>
        </row>
        <row r="98">
          <cell r="A98" t="str">
            <v>FELIPE Dal Belo</v>
          </cell>
        </row>
        <row r="99">
          <cell r="A99" t="str">
            <v>FERIGRA Erick</v>
          </cell>
        </row>
        <row r="100">
          <cell r="A100" t="str">
            <v>FERRARI Alex</v>
          </cell>
        </row>
        <row r="101">
          <cell r="A101" t="str">
            <v>FERRARI Gianmarco</v>
          </cell>
        </row>
        <row r="102">
          <cell r="A102" t="str">
            <v>FLORENZI Alessandro</v>
          </cell>
        </row>
        <row r="103">
          <cell r="A103" t="str">
            <v>GABBIA Matteo</v>
          </cell>
        </row>
        <row r="104">
          <cell r="A104" t="str">
            <v>GAGLIOLO Riccardo</v>
          </cell>
        </row>
        <row r="105">
          <cell r="A105" t="str">
            <v>GAZZOLA Marcello</v>
          </cell>
        </row>
        <row r="106">
          <cell r="A106" t="str">
            <v>GHIGLIONE Paolo</v>
          </cell>
        </row>
        <row r="107">
          <cell r="A107" t="str">
            <v>GHOULAM Faouzi</v>
          </cell>
        </row>
        <row r="108">
          <cell r="A108" t="str">
            <v>GILLEKENS Jordy</v>
          </cell>
        </row>
        <row r="109">
          <cell r="A109" t="str">
            <v>GOBBI Massimo</v>
          </cell>
        </row>
        <row r="110">
          <cell r="A110" t="str">
            <v>GOLDANIGA Edoardo</v>
          </cell>
        </row>
        <row r="111">
          <cell r="A111" t="str">
            <v>GONZALEZ Giancarlo</v>
          </cell>
        </row>
        <row r="112">
          <cell r="A112" t="str">
            <v>GOSENS Robin</v>
          </cell>
        </row>
        <row r="113">
          <cell r="A113" t="str">
            <v>GUNTER Koray</v>
          </cell>
        </row>
        <row r="114">
          <cell r="A114" t="str">
            <v>HANCKO David</v>
          </cell>
        </row>
        <row r="115">
          <cell r="A115" t="str">
            <v>HATEBOER Hans</v>
          </cell>
        </row>
        <row r="116">
          <cell r="A116" t="str">
            <v>HELANDER Filip Viktor</v>
          </cell>
        </row>
        <row r="117">
          <cell r="A117" t="str">
            <v>HEURTAUX Thomas</v>
          </cell>
        </row>
        <row r="118">
          <cell r="A118" t="str">
            <v>HYSAJ Elseid</v>
          </cell>
        </row>
        <row r="119">
          <cell r="A119" t="str">
            <v>IACOPONI Simone</v>
          </cell>
        </row>
        <row r="120">
          <cell r="A120" t="str">
            <v>IZZO Armando</v>
          </cell>
        </row>
        <row r="121">
          <cell r="A121" t="str">
            <v>JAROSZYNSKI Pawel</v>
          </cell>
        </row>
        <row r="122">
          <cell r="A122" t="str">
            <v>JUAN JESUS Guilherme Nunes</v>
          </cell>
        </row>
        <row r="123">
          <cell r="A123" t="str">
            <v>KARSDORP Rick</v>
          </cell>
        </row>
        <row r="124">
          <cell r="A124" t="str">
            <v>KOLAROV Aleksandar</v>
          </cell>
        </row>
        <row r="125">
          <cell r="A125" t="str">
            <v>KOULIBALY Kalidou</v>
          </cell>
        </row>
        <row r="126">
          <cell r="A126" t="str">
            <v>KRAJNC Luka</v>
          </cell>
        </row>
        <row r="127">
          <cell r="A127" t="str">
            <v>LAKICEVIC Ivan</v>
          </cell>
        </row>
        <row r="128">
          <cell r="A128" t="str">
            <v>LARSEN Jens Stryger</v>
          </cell>
        </row>
        <row r="129">
          <cell r="A129" t="str">
            <v>LAURINI Vincent</v>
          </cell>
        </row>
        <row r="130">
          <cell r="A130" t="str">
            <v>LEMOS Mauricio</v>
          </cell>
        </row>
        <row r="131">
          <cell r="A131" t="str">
            <v>LETSCHERT Timo</v>
          </cell>
        </row>
        <row r="132">
          <cell r="A132" t="str">
            <v>LEVERBE Maxime</v>
          </cell>
        </row>
        <row r="133">
          <cell r="A133" t="str">
            <v>LIROLA Pol</v>
          </cell>
        </row>
        <row r="134">
          <cell r="A134" t="str">
            <v>LOPEZ Lisandro</v>
          </cell>
        </row>
        <row r="135">
          <cell r="A135" t="str">
            <v>LUIZ FELIPE Ramos Marchi</v>
          </cell>
        </row>
        <row r="136">
          <cell r="A136" t="str">
            <v>LUKAKU Jordan Zacharie</v>
          </cell>
        </row>
        <row r="137">
          <cell r="A137" t="str">
            <v>LUPERTO Sebastiano</v>
          </cell>
        </row>
        <row r="138">
          <cell r="A138" t="str">
            <v>LYANCO Silveira Neves Vojnovic</v>
          </cell>
        </row>
        <row r="139">
          <cell r="A139" t="str">
            <v>LYKOGIANNIS Charalampos</v>
          </cell>
        </row>
        <row r="140">
          <cell r="A140" t="str">
            <v>MAGNANI Giangiacomo</v>
          </cell>
        </row>
        <row r="141">
          <cell r="A141" t="str">
            <v>MAIETTA Domenico</v>
          </cell>
        </row>
        <row r="142">
          <cell r="A142" t="str">
            <v>MAKSIMOVIC Nikola</v>
          </cell>
        </row>
        <row r="143">
          <cell r="A143" t="str">
            <v>MALCUIT Kevin</v>
          </cell>
        </row>
        <row r="144">
          <cell r="A144" t="str">
            <v>MANCINI Gianluca</v>
          </cell>
        </row>
        <row r="145">
          <cell r="A145" t="str">
            <v>MANOLAS Konstantinos</v>
          </cell>
        </row>
        <row r="146">
          <cell r="A146" t="str">
            <v>MARCANO Iván</v>
          </cell>
        </row>
        <row r="147">
          <cell r="A147" t="str">
            <v>MARCJANIK Michal</v>
          </cell>
        </row>
        <row r="148">
          <cell r="A148" t="str">
            <v>MARIO RUI Silva Duarte</v>
          </cell>
        </row>
        <row r="149">
          <cell r="A149" t="str">
            <v>MARLON -</v>
          </cell>
        </row>
        <row r="150">
          <cell r="A150" t="str">
            <v>MARUSIC Adam</v>
          </cell>
        </row>
        <row r="151">
          <cell r="A151" t="str">
            <v>MASIELLO Andrea</v>
          </cell>
        </row>
        <row r="152">
          <cell r="A152" t="str">
            <v>MATTIELLO Federico</v>
          </cell>
        </row>
        <row r="153">
          <cell r="A153" t="str">
            <v>MBAYE Ibrahima</v>
          </cell>
        </row>
        <row r="154">
          <cell r="A154" t="str">
            <v>MILENKOVIC Nikola</v>
          </cell>
        </row>
        <row r="155">
          <cell r="A155" t="str">
            <v>MIRANDA Joao</v>
          </cell>
        </row>
        <row r="156">
          <cell r="A156" t="str">
            <v>MOLINARO Cristian</v>
          </cell>
        </row>
        <row r="157">
          <cell r="A157" t="str">
            <v>MORETTI Emiliano</v>
          </cell>
        </row>
        <row r="158">
          <cell r="A158" t="str">
            <v>MURRU Nicola</v>
          </cell>
        </row>
        <row r="159">
          <cell r="A159" t="str">
            <v>MUSACCHIO Mateo</v>
          </cell>
        </row>
        <row r="160">
          <cell r="A160" t="str">
            <v>NKOULOU Nicolas</v>
          </cell>
        </row>
        <row r="161">
          <cell r="A161" t="str">
            <v>NUYTINCK Bram</v>
          </cell>
        </row>
        <row r="162">
          <cell r="A162" t="str">
            <v>OLIVERA Maximiliano</v>
          </cell>
        </row>
        <row r="163">
          <cell r="A163" t="str">
            <v>OPOKU Nicholas</v>
          </cell>
        </row>
        <row r="164">
          <cell r="A164" t="str">
            <v>PAJAC Marko</v>
          </cell>
        </row>
        <row r="165">
          <cell r="A165" t="str">
            <v>PALOMINO José Luis</v>
          </cell>
        </row>
        <row r="166">
          <cell r="A166" t="str">
            <v>PASQUAL Manuel</v>
          </cell>
        </row>
        <row r="167">
          <cell r="A167" t="str">
            <v>PATRIC Patricio Gabarron Gil</v>
          </cell>
        </row>
        <row r="168">
          <cell r="A168" t="str">
            <v>PAZ Nehuén</v>
          </cell>
        </row>
        <row r="169">
          <cell r="A169" t="str">
            <v>PELLEGRINI Luca</v>
          </cell>
        </row>
        <row r="170">
          <cell r="A170" t="str">
            <v>PELUSO Federico</v>
          </cell>
        </row>
        <row r="171">
          <cell r="A171" t="str">
            <v>PEREIRA Pedro</v>
          </cell>
        </row>
        <row r="172">
          <cell r="A172" t="str">
            <v>PEZZELLA German</v>
          </cell>
        </row>
        <row r="173">
          <cell r="A173" t="str">
            <v>PEZZELLA Giuseppe</v>
          </cell>
        </row>
        <row r="174">
          <cell r="A174" t="str">
            <v>PISACANE Fabio</v>
          </cell>
        </row>
        <row r="175">
          <cell r="A175" t="str">
            <v>POLVANI Luca</v>
          </cell>
        </row>
        <row r="176">
          <cell r="A176" t="str">
            <v>RADU Stefan</v>
          </cell>
        </row>
        <row r="177">
          <cell r="A177" t="str">
            <v>RANOCCHIA Andrea</v>
          </cell>
        </row>
        <row r="178">
          <cell r="A178" t="str">
            <v>RASMUSSEN Jacob</v>
          </cell>
        </row>
        <row r="179">
          <cell r="A179" t="str">
            <v>RECA Arkadiusz</v>
          </cell>
        </row>
        <row r="180">
          <cell r="A180" t="str">
            <v>REGINI Vasco</v>
          </cell>
        </row>
        <row r="181">
          <cell r="A181" t="str">
            <v>RODRIGUEZ Ricardo</v>
          </cell>
        </row>
        <row r="182">
          <cell r="A182" t="str">
            <v>ROGERIO Oliveira Da Silva</v>
          </cell>
        </row>
        <row r="183">
          <cell r="A183" t="str">
            <v>ROLANDO Gabriele</v>
          </cell>
        </row>
        <row r="184">
          <cell r="A184" t="str">
            <v>ROMAGNA Filippo</v>
          </cell>
        </row>
        <row r="185">
          <cell r="A185" t="str">
            <v>ROMAGNOLI Alessio</v>
          </cell>
        </row>
        <row r="186">
          <cell r="A186" t="str">
            <v>ROMAGNOLI Simone</v>
          </cell>
        </row>
        <row r="187">
          <cell r="A187" t="str">
            <v>ROSSETTINI Luca</v>
          </cell>
        </row>
        <row r="188">
          <cell r="A188" t="str">
            <v>RUGANI Daniele</v>
          </cell>
        </row>
        <row r="189">
          <cell r="A189" t="str">
            <v>SALA Jacopo</v>
          </cell>
        </row>
        <row r="190">
          <cell r="A190" t="str">
            <v>SALAMON Bartosz</v>
          </cell>
        </row>
        <row r="191">
          <cell r="A191" t="str">
            <v>SAMIR Caetano de Sousa</v>
          </cell>
        </row>
        <row r="192">
          <cell r="A192" t="str">
            <v>SANTON Davide</v>
          </cell>
        </row>
        <row r="193">
          <cell r="A193" t="str">
            <v>SCAGLIA Luigi</v>
          </cell>
        </row>
        <row r="194">
          <cell r="A194" t="str">
            <v>SERNICOLA Leonardo</v>
          </cell>
        </row>
        <row r="195">
          <cell r="A195" t="str">
            <v>SIERRALTA Francisco</v>
          </cell>
        </row>
        <row r="196">
          <cell r="A196" t="str">
            <v>SILVESTRE Matias</v>
          </cell>
        </row>
        <row r="197">
          <cell r="A197" t="str">
            <v>SIMIC Lorenco</v>
          </cell>
        </row>
        <row r="198">
          <cell r="A198" t="str">
            <v>SIMIC Stefan</v>
          </cell>
        </row>
        <row r="199">
          <cell r="A199" t="str">
            <v>SKRINIAR Milan</v>
          </cell>
        </row>
        <row r="200">
          <cell r="A200" t="str">
            <v>SPINAZZOLA Leonardo</v>
          </cell>
        </row>
        <row r="201">
          <cell r="A201" t="str">
            <v>SPOLLI Nicolas</v>
          </cell>
        </row>
        <row r="202">
          <cell r="A202" t="str">
            <v>SRNA Darijo</v>
          </cell>
        </row>
        <row r="203">
          <cell r="A203" t="str">
            <v>STRINIC Ivan</v>
          </cell>
        </row>
        <row r="204">
          <cell r="A204" t="str">
            <v>TANASIJEVIC Strahinja</v>
          </cell>
        </row>
        <row r="205">
          <cell r="A205" t="str">
            <v>TAVARES Junior</v>
          </cell>
        </row>
        <row r="206">
          <cell r="A206" t="str">
            <v>TER AVEST Hidde</v>
          </cell>
        </row>
        <row r="207">
          <cell r="A207" t="str">
            <v>TERRANOVA Emanuele</v>
          </cell>
        </row>
        <row r="208">
          <cell r="A208" t="str">
            <v>TOLOI Rafael</v>
          </cell>
        </row>
        <row r="209">
          <cell r="A209" t="str">
            <v>TOMOVIC Nenad</v>
          </cell>
        </row>
        <row r="210">
          <cell r="A210" t="str">
            <v>TONELLI Lorenzo</v>
          </cell>
        </row>
        <row r="211">
          <cell r="A211" t="str">
            <v>TRIPALDELLI Alessandro</v>
          </cell>
        </row>
        <row r="212">
          <cell r="A212" t="str">
            <v>UNTERSEE Joel</v>
          </cell>
        </row>
        <row r="213">
          <cell r="A213" t="str">
            <v>VAISANEN Sauli</v>
          </cell>
        </row>
        <row r="214">
          <cell r="A214" t="str">
            <v>VALJENT Martin</v>
          </cell>
        </row>
        <row r="215">
          <cell r="A215" t="str">
            <v>VARNIER Marco</v>
          </cell>
        </row>
        <row r="216">
          <cell r="A216" t="str">
            <v>VENUTI Lorenzo</v>
          </cell>
        </row>
        <row r="217">
          <cell r="A217" t="str">
            <v>VESELI Frederic</v>
          </cell>
        </row>
        <row r="218">
          <cell r="A218" t="str">
            <v>VICARI Francesco</v>
          </cell>
        </row>
        <row r="219">
          <cell r="A219" t="str">
            <v>VITOR HUGO Franchescoli de Souza</v>
          </cell>
        </row>
        <row r="220">
          <cell r="A220" t="str">
            <v>VRSALJKO Sime</v>
          </cell>
        </row>
        <row r="221">
          <cell r="A221" t="str">
            <v>WAGUE Molla</v>
          </cell>
        </row>
        <row r="222">
          <cell r="A222" t="str">
            <v>WALLACE Oliveira dos Santos</v>
          </cell>
        </row>
        <row r="223">
          <cell r="A223" t="str">
            <v>ZAMPANO Francesco</v>
          </cell>
        </row>
        <row r="224">
          <cell r="A224" t="str">
            <v>ZAPATA Cristian</v>
          </cell>
        </row>
        <row r="225">
          <cell r="A225" t="str">
            <v>ZUKANOVIC Ervin</v>
          </cell>
        </row>
        <row r="226">
          <cell r="A226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"/>
  <dimension ref="A1:AH197"/>
  <sheetViews>
    <sheetView zoomScalePageLayoutView="0" workbookViewId="0" topLeftCell="A1">
      <selection activeCell="M24" sqref="M24"/>
    </sheetView>
  </sheetViews>
  <sheetFormatPr defaultColWidth="9.00390625" defaultRowHeight="12"/>
  <cols>
    <col min="1" max="1" width="13.375" style="11" bestFit="1" customWidth="1"/>
    <col min="2" max="2" width="28.25390625" style="7" bestFit="1" customWidth="1"/>
    <col min="3" max="3" width="9.00390625" style="7" bestFit="1" customWidth="1"/>
    <col min="4" max="34" width="3.625" style="7" bestFit="1" customWidth="1"/>
    <col min="35" max="16384" width="9.125" style="7" customWidth="1"/>
  </cols>
  <sheetData>
    <row r="1" spans="1:3" s="3" customFormat="1" ht="21.75" customHeight="1">
      <c r="A1" s="2" t="s">
        <v>17</v>
      </c>
      <c r="B1" s="2" t="s">
        <v>14</v>
      </c>
      <c r="C1" s="2" t="s">
        <v>15</v>
      </c>
    </row>
    <row r="2" spans="1:10" s="5" customFormat="1" ht="13.5">
      <c r="A2" s="4" t="s">
        <v>101</v>
      </c>
      <c r="B2" s="4" t="s">
        <v>101</v>
      </c>
      <c r="C2" s="130">
        <v>4.5</v>
      </c>
      <c r="D2" s="5">
        <v>2</v>
      </c>
      <c r="E2" s="5">
        <v>170</v>
      </c>
      <c r="F2" s="5">
        <v>386</v>
      </c>
      <c r="G2" s="5">
        <v>530</v>
      </c>
      <c r="H2" s="5">
        <v>554</v>
      </c>
      <c r="I2" s="5">
        <v>602</v>
      </c>
      <c r="J2" s="5">
        <v>746</v>
      </c>
    </row>
    <row r="3" spans="1:4" s="5" customFormat="1" ht="13.5">
      <c r="A3" s="4" t="s">
        <v>88</v>
      </c>
      <c r="B3" s="4" t="s">
        <v>88</v>
      </c>
      <c r="C3" s="130">
        <v>5.5</v>
      </c>
      <c r="D3" s="5">
        <v>242</v>
      </c>
    </row>
    <row r="4" spans="1:7" s="5" customFormat="1" ht="13.5">
      <c r="A4" s="4" t="s">
        <v>91</v>
      </c>
      <c r="B4" s="4" t="s">
        <v>91</v>
      </c>
      <c r="C4" s="130">
        <v>6.5</v>
      </c>
      <c r="D4" s="5">
        <v>146</v>
      </c>
      <c r="E4" s="5">
        <v>314</v>
      </c>
      <c r="F4" s="5">
        <v>626</v>
      </c>
      <c r="G4" s="5">
        <v>698</v>
      </c>
    </row>
    <row r="5" spans="1:13" s="5" customFormat="1" ht="13.5">
      <c r="A5" s="4" t="s">
        <v>92</v>
      </c>
      <c r="B5" s="4" t="s">
        <v>92</v>
      </c>
      <c r="C5" s="130">
        <v>3.5</v>
      </c>
      <c r="D5" s="5">
        <v>50</v>
      </c>
      <c r="E5" s="5">
        <v>74</v>
      </c>
      <c r="F5" s="5">
        <v>98</v>
      </c>
      <c r="G5" s="5">
        <v>218</v>
      </c>
      <c r="H5" s="5">
        <v>266</v>
      </c>
      <c r="I5" s="5">
        <v>362</v>
      </c>
      <c r="J5" s="5">
        <v>410</v>
      </c>
      <c r="K5" s="5">
        <v>482</v>
      </c>
      <c r="L5" s="5">
        <v>506</v>
      </c>
      <c r="M5" s="5">
        <v>722</v>
      </c>
    </row>
    <row r="6" spans="1:6" s="5" customFormat="1" ht="13.5">
      <c r="A6" s="4" t="s">
        <v>96</v>
      </c>
      <c r="B6" s="4" t="s">
        <v>96</v>
      </c>
      <c r="C6" s="130">
        <v>9</v>
      </c>
      <c r="D6" s="5">
        <v>26</v>
      </c>
      <c r="E6" s="5">
        <v>434</v>
      </c>
      <c r="F6" s="5">
        <v>650</v>
      </c>
    </row>
    <row r="7" spans="1:5" s="5" customFormat="1" ht="13.5">
      <c r="A7" s="4" t="s">
        <v>82</v>
      </c>
      <c r="B7" s="4" t="s">
        <v>82</v>
      </c>
      <c r="C7" s="130">
        <v>3.5</v>
      </c>
      <c r="D7" s="5">
        <v>194</v>
      </c>
      <c r="E7" s="5">
        <v>338</v>
      </c>
    </row>
    <row r="8" spans="1:5" s="5" customFormat="1" ht="13.5">
      <c r="A8" s="4" t="s">
        <v>89</v>
      </c>
      <c r="B8" s="4" t="s">
        <v>89</v>
      </c>
      <c r="C8" s="130">
        <v>2.5</v>
      </c>
      <c r="D8" s="5">
        <v>458</v>
      </c>
      <c r="E8" s="5">
        <v>578</v>
      </c>
    </row>
    <row r="9" spans="1:6" ht="13.5">
      <c r="A9" s="4" t="s">
        <v>103</v>
      </c>
      <c r="B9" s="4" t="s">
        <v>103</v>
      </c>
      <c r="C9" s="130">
        <v>9</v>
      </c>
      <c r="D9" s="7">
        <v>122</v>
      </c>
      <c r="E9" s="7">
        <v>290</v>
      </c>
      <c r="F9" s="7">
        <v>674</v>
      </c>
    </row>
    <row r="10" spans="1:6" ht="13.5">
      <c r="A10" s="6" t="s">
        <v>88</v>
      </c>
      <c r="B10" s="6" t="s">
        <v>138</v>
      </c>
      <c r="C10" s="130"/>
      <c r="D10" s="7">
        <v>318</v>
      </c>
      <c r="E10" s="7">
        <v>465</v>
      </c>
      <c r="F10" s="7">
        <v>512</v>
      </c>
    </row>
    <row r="11" spans="1:5" ht="13.5">
      <c r="A11" s="6" t="s">
        <v>96</v>
      </c>
      <c r="B11" s="6" t="s">
        <v>133</v>
      </c>
      <c r="C11" s="130">
        <v>6</v>
      </c>
      <c r="D11" s="7">
        <v>10</v>
      </c>
      <c r="E11" s="7">
        <v>490</v>
      </c>
    </row>
    <row r="12" spans="1:4" ht="13.5">
      <c r="A12" s="6" t="s">
        <v>153</v>
      </c>
      <c r="B12" s="6" t="s">
        <v>280</v>
      </c>
      <c r="C12" s="130">
        <v>6.5</v>
      </c>
      <c r="D12" s="7">
        <v>724</v>
      </c>
    </row>
    <row r="13" spans="1:4" ht="13.5">
      <c r="A13" s="6" t="s">
        <v>97</v>
      </c>
      <c r="B13" s="6" t="s">
        <v>319</v>
      </c>
      <c r="C13" s="130">
        <v>6</v>
      </c>
      <c r="D13" s="7">
        <v>202</v>
      </c>
    </row>
    <row r="14" spans="1:7" ht="13.5">
      <c r="A14" s="6" t="s">
        <v>82</v>
      </c>
      <c r="B14" s="6" t="s">
        <v>154</v>
      </c>
      <c r="C14" s="130"/>
      <c r="D14" s="7">
        <v>8</v>
      </c>
      <c r="E14" s="7">
        <v>607</v>
      </c>
      <c r="F14" s="7">
        <v>633</v>
      </c>
      <c r="G14" s="7">
        <v>705</v>
      </c>
    </row>
    <row r="15" spans="1:4" ht="13.5">
      <c r="A15" s="6" t="s">
        <v>121</v>
      </c>
      <c r="B15" s="6" t="s">
        <v>258</v>
      </c>
      <c r="C15" s="130">
        <v>6.5</v>
      </c>
      <c r="D15" s="7">
        <v>579</v>
      </c>
    </row>
    <row r="16" spans="1:12" ht="13.5">
      <c r="A16" s="6" t="s">
        <v>103</v>
      </c>
      <c r="B16" s="6" t="s">
        <v>148</v>
      </c>
      <c r="C16" s="130">
        <v>6.5</v>
      </c>
      <c r="D16" s="7">
        <v>3</v>
      </c>
      <c r="E16" s="7">
        <v>78</v>
      </c>
      <c r="F16" s="7">
        <v>124</v>
      </c>
      <c r="G16" s="7">
        <v>247</v>
      </c>
      <c r="H16" s="7">
        <v>268</v>
      </c>
      <c r="I16" s="7">
        <v>389</v>
      </c>
      <c r="J16" s="7">
        <v>489</v>
      </c>
      <c r="K16" s="7">
        <v>556</v>
      </c>
      <c r="L16" s="7">
        <v>630</v>
      </c>
    </row>
    <row r="17" spans="1:4" ht="13.5">
      <c r="A17" s="6" t="s">
        <v>163</v>
      </c>
      <c r="B17" s="6" t="s">
        <v>314</v>
      </c>
      <c r="C17" s="130"/>
      <c r="D17" s="7">
        <v>171</v>
      </c>
    </row>
    <row r="18" spans="1:12" ht="13.5">
      <c r="A18" s="6" t="s">
        <v>91</v>
      </c>
      <c r="B18" s="6" t="s">
        <v>267</v>
      </c>
      <c r="C18" s="130">
        <v>6</v>
      </c>
      <c r="D18" s="7">
        <v>34</v>
      </c>
      <c r="E18" s="7">
        <v>58</v>
      </c>
      <c r="F18" s="7">
        <v>154</v>
      </c>
      <c r="G18" s="7">
        <v>178</v>
      </c>
      <c r="H18" s="7">
        <v>250</v>
      </c>
      <c r="I18" s="7">
        <v>274</v>
      </c>
      <c r="J18" s="7">
        <v>610</v>
      </c>
      <c r="K18" s="7">
        <v>658</v>
      </c>
      <c r="L18" s="7">
        <v>706</v>
      </c>
    </row>
    <row r="19" spans="1:8" ht="13.5">
      <c r="A19" s="6" t="s">
        <v>92</v>
      </c>
      <c r="B19" s="6" t="s">
        <v>209</v>
      </c>
      <c r="C19" s="130">
        <v>5</v>
      </c>
      <c r="D19" s="7">
        <v>130</v>
      </c>
      <c r="E19" s="7">
        <v>226</v>
      </c>
      <c r="F19" s="7">
        <v>322</v>
      </c>
      <c r="G19" s="7">
        <v>394</v>
      </c>
      <c r="H19" s="7">
        <v>466</v>
      </c>
    </row>
    <row r="20" spans="1:7" ht="13.5">
      <c r="A20" s="6" t="s">
        <v>125</v>
      </c>
      <c r="B20" s="6" t="s">
        <v>303</v>
      </c>
      <c r="C20" s="130">
        <v>5</v>
      </c>
      <c r="D20" s="7">
        <v>82</v>
      </c>
      <c r="E20" s="7">
        <v>106</v>
      </c>
      <c r="F20" s="7">
        <v>298</v>
      </c>
      <c r="G20" s="7">
        <v>538</v>
      </c>
    </row>
    <row r="21" spans="1:5" ht="13.5">
      <c r="A21" s="6" t="s">
        <v>95</v>
      </c>
      <c r="B21" s="6" t="s">
        <v>309</v>
      </c>
      <c r="C21" s="130"/>
      <c r="D21" s="7">
        <v>102</v>
      </c>
      <c r="E21" s="7">
        <v>176</v>
      </c>
    </row>
    <row r="22" spans="1:4" ht="13.5">
      <c r="A22" s="6" t="s">
        <v>87</v>
      </c>
      <c r="B22" s="6" t="s">
        <v>117</v>
      </c>
      <c r="C22" s="130">
        <v>14</v>
      </c>
      <c r="D22" s="7">
        <v>585</v>
      </c>
    </row>
    <row r="23" spans="1:9" ht="13.5">
      <c r="A23" s="6" t="s">
        <v>88</v>
      </c>
      <c r="B23" s="6" t="s">
        <v>190</v>
      </c>
      <c r="C23" s="130"/>
      <c r="D23" s="7">
        <v>81</v>
      </c>
      <c r="E23" s="7">
        <v>345</v>
      </c>
      <c r="F23" s="7">
        <v>390</v>
      </c>
      <c r="G23" s="7">
        <v>536</v>
      </c>
      <c r="H23" s="7">
        <v>580</v>
      </c>
      <c r="I23" s="7">
        <v>751</v>
      </c>
    </row>
    <row r="24" spans="1:11" ht="13.5">
      <c r="A24" s="6" t="s">
        <v>125</v>
      </c>
      <c r="B24" s="6" t="s">
        <v>167</v>
      </c>
      <c r="C24" s="130"/>
      <c r="D24" s="7">
        <v>53</v>
      </c>
      <c r="E24" s="7">
        <v>342</v>
      </c>
      <c r="F24" s="7">
        <v>417</v>
      </c>
      <c r="G24" s="7">
        <v>439</v>
      </c>
      <c r="H24" s="7">
        <v>557</v>
      </c>
      <c r="I24" s="7">
        <v>584</v>
      </c>
      <c r="J24" s="7">
        <v>653</v>
      </c>
      <c r="K24" s="7">
        <v>753</v>
      </c>
    </row>
    <row r="25" spans="1:4" ht="13.5">
      <c r="A25" s="6" t="s">
        <v>92</v>
      </c>
      <c r="B25" s="6" t="s">
        <v>324</v>
      </c>
      <c r="C25" s="130">
        <v>5</v>
      </c>
      <c r="D25" s="7">
        <v>221</v>
      </c>
    </row>
    <row r="26" spans="1:4" ht="13.5">
      <c r="A26" s="6" t="s">
        <v>87</v>
      </c>
      <c r="B26" s="6" t="s">
        <v>118</v>
      </c>
      <c r="C26" s="130"/>
      <c r="D26" s="7">
        <v>747</v>
      </c>
    </row>
    <row r="27" spans="1:10" ht="13.5">
      <c r="A27" s="6" t="s">
        <v>156</v>
      </c>
      <c r="B27" s="6" t="s">
        <v>116</v>
      </c>
      <c r="C27" s="130">
        <v>6</v>
      </c>
      <c r="D27" s="7">
        <v>80</v>
      </c>
      <c r="E27" s="7">
        <v>175</v>
      </c>
      <c r="F27" s="7">
        <v>271</v>
      </c>
      <c r="G27" s="7">
        <v>293</v>
      </c>
      <c r="H27" s="7">
        <v>317</v>
      </c>
      <c r="I27" s="7">
        <v>604</v>
      </c>
      <c r="J27" s="7">
        <v>702</v>
      </c>
    </row>
    <row r="28" spans="1:4" ht="13.5">
      <c r="A28" s="6" t="s">
        <v>121</v>
      </c>
      <c r="B28" s="6" t="s">
        <v>358</v>
      </c>
      <c r="C28" s="130"/>
      <c r="D28" s="7">
        <v>701</v>
      </c>
    </row>
    <row r="29" spans="1:4" ht="13.5">
      <c r="A29" s="6" t="s">
        <v>153</v>
      </c>
      <c r="B29" s="6" t="s">
        <v>219</v>
      </c>
      <c r="C29" s="130"/>
      <c r="D29" s="7">
        <v>727</v>
      </c>
    </row>
    <row r="30" spans="1:6" ht="13.5">
      <c r="A30" s="6" t="s">
        <v>91</v>
      </c>
      <c r="B30" s="6" t="s">
        <v>134</v>
      </c>
      <c r="C30" s="130">
        <v>7.5</v>
      </c>
      <c r="D30" s="7">
        <v>388</v>
      </c>
      <c r="E30" s="7">
        <v>532</v>
      </c>
      <c r="F30" s="7">
        <v>606</v>
      </c>
    </row>
    <row r="31" spans="1:7" ht="13.5">
      <c r="A31" s="6" t="s">
        <v>98</v>
      </c>
      <c r="B31" s="6" t="s">
        <v>237</v>
      </c>
      <c r="C31" s="130">
        <v>5.5</v>
      </c>
      <c r="D31" s="7">
        <v>172</v>
      </c>
      <c r="E31" s="7">
        <v>222</v>
      </c>
      <c r="F31" s="7">
        <v>340</v>
      </c>
      <c r="G31" s="7">
        <v>413</v>
      </c>
    </row>
    <row r="32" spans="1:17" ht="13.5">
      <c r="A32" s="6" t="s">
        <v>121</v>
      </c>
      <c r="B32" s="6" t="s">
        <v>169</v>
      </c>
      <c r="C32" s="130">
        <v>13.5</v>
      </c>
      <c r="D32" s="7">
        <v>33</v>
      </c>
      <c r="E32" s="7">
        <v>56</v>
      </c>
      <c r="F32" s="7">
        <v>77</v>
      </c>
      <c r="G32" s="7">
        <v>100</v>
      </c>
      <c r="H32" s="7">
        <v>128</v>
      </c>
      <c r="I32" s="7">
        <v>321</v>
      </c>
      <c r="J32" s="7">
        <v>344</v>
      </c>
      <c r="K32" s="7">
        <v>393</v>
      </c>
      <c r="L32" s="7">
        <v>412</v>
      </c>
      <c r="M32" s="7">
        <v>441</v>
      </c>
      <c r="N32" s="7">
        <v>560</v>
      </c>
      <c r="O32" s="7">
        <v>656</v>
      </c>
      <c r="P32" s="7">
        <v>681</v>
      </c>
      <c r="Q32" s="7">
        <v>752</v>
      </c>
    </row>
    <row r="33" spans="1:5" ht="13.5">
      <c r="A33" s="6" t="s">
        <v>153</v>
      </c>
      <c r="B33" s="6" t="s">
        <v>238</v>
      </c>
      <c r="C33" s="130">
        <v>3.5</v>
      </c>
      <c r="D33" s="7">
        <v>414</v>
      </c>
      <c r="E33" s="7">
        <v>655</v>
      </c>
    </row>
    <row r="34" spans="1:4" ht="13.5">
      <c r="A34" s="6" t="s">
        <v>93</v>
      </c>
      <c r="B34" s="6" t="s">
        <v>220</v>
      </c>
      <c r="C34" s="130"/>
      <c r="D34" s="7">
        <v>245</v>
      </c>
    </row>
    <row r="35" spans="1:8" ht="13.5">
      <c r="A35" s="6" t="s">
        <v>98</v>
      </c>
      <c r="B35" s="6" t="s">
        <v>109</v>
      </c>
      <c r="C35" s="130">
        <v>4.5</v>
      </c>
      <c r="D35" s="7">
        <v>30</v>
      </c>
      <c r="E35" s="7">
        <v>320</v>
      </c>
      <c r="F35" s="7">
        <v>341</v>
      </c>
      <c r="G35" s="7">
        <v>363</v>
      </c>
      <c r="H35" s="7">
        <v>508</v>
      </c>
    </row>
    <row r="36" spans="1:4" ht="13.5">
      <c r="A36" s="6" t="s">
        <v>91</v>
      </c>
      <c r="B36" s="6" t="s">
        <v>262</v>
      </c>
      <c r="C36" s="130">
        <v>6</v>
      </c>
      <c r="D36" s="7">
        <v>730</v>
      </c>
    </row>
    <row r="37" spans="1:10" ht="13.5">
      <c r="A37" s="6" t="s">
        <v>121</v>
      </c>
      <c r="B37" s="6" t="s">
        <v>166</v>
      </c>
      <c r="C37" s="130">
        <v>8</v>
      </c>
      <c r="D37" s="7">
        <v>28</v>
      </c>
      <c r="E37" s="7">
        <v>55</v>
      </c>
      <c r="F37" s="7">
        <v>75</v>
      </c>
      <c r="G37" s="7">
        <v>101</v>
      </c>
      <c r="H37" s="7">
        <v>296</v>
      </c>
      <c r="I37" s="7">
        <v>411</v>
      </c>
      <c r="J37" s="7">
        <v>438</v>
      </c>
    </row>
    <row r="38" spans="1:16" ht="13.5">
      <c r="A38" s="6" t="s">
        <v>92</v>
      </c>
      <c r="B38" s="6" t="s">
        <v>151</v>
      </c>
      <c r="C38" s="130">
        <v>4.5</v>
      </c>
      <c r="D38" s="7">
        <v>6</v>
      </c>
      <c r="E38" s="7">
        <v>76</v>
      </c>
      <c r="F38" s="7">
        <v>103</v>
      </c>
      <c r="G38" s="7">
        <v>123</v>
      </c>
      <c r="H38" s="7">
        <v>149</v>
      </c>
      <c r="I38" s="7">
        <v>246</v>
      </c>
      <c r="J38" s="7">
        <v>267</v>
      </c>
      <c r="K38" s="7">
        <v>366</v>
      </c>
      <c r="L38" s="7">
        <v>488</v>
      </c>
      <c r="M38" s="7">
        <v>629</v>
      </c>
      <c r="N38" s="7">
        <v>678</v>
      </c>
      <c r="O38" s="7">
        <v>699</v>
      </c>
      <c r="P38" s="7">
        <v>748</v>
      </c>
    </row>
    <row r="39" spans="1:5" ht="13.5">
      <c r="A39" s="6" t="s">
        <v>96</v>
      </c>
      <c r="B39" s="6" t="s">
        <v>317</v>
      </c>
      <c r="C39" s="130">
        <v>6.5</v>
      </c>
      <c r="D39" s="7">
        <v>195</v>
      </c>
      <c r="E39" s="7">
        <v>583</v>
      </c>
    </row>
    <row r="40" spans="1:5" ht="13.5">
      <c r="A40" s="6" t="s">
        <v>97</v>
      </c>
      <c r="B40" s="6" t="s">
        <v>295</v>
      </c>
      <c r="C40" s="130"/>
      <c r="D40" s="7">
        <v>32</v>
      </c>
      <c r="E40" s="7">
        <v>657</v>
      </c>
    </row>
    <row r="41" spans="1:4" ht="13.5">
      <c r="A41" s="6" t="s">
        <v>94</v>
      </c>
      <c r="B41" s="6" t="s">
        <v>150</v>
      </c>
      <c r="C41" s="130"/>
      <c r="D41" s="7">
        <v>5</v>
      </c>
    </row>
    <row r="42" spans="1:9" ht="13.5">
      <c r="A42" s="6" t="s">
        <v>82</v>
      </c>
      <c r="B42" s="6" t="s">
        <v>83</v>
      </c>
      <c r="C42" s="130">
        <v>3.5</v>
      </c>
      <c r="D42" s="7">
        <v>151</v>
      </c>
      <c r="E42" s="7">
        <v>199</v>
      </c>
      <c r="F42" s="7">
        <v>370</v>
      </c>
      <c r="G42" s="7">
        <v>459</v>
      </c>
      <c r="H42" s="7">
        <v>533</v>
      </c>
      <c r="I42" s="7">
        <v>723</v>
      </c>
    </row>
    <row r="43" spans="1:4" ht="13.5">
      <c r="A43" s="6" t="s">
        <v>89</v>
      </c>
      <c r="B43" s="6" t="s">
        <v>323</v>
      </c>
      <c r="C43" s="130"/>
      <c r="D43" s="7">
        <v>220</v>
      </c>
    </row>
    <row r="44" spans="1:4" ht="13.5">
      <c r="A44" s="6" t="s">
        <v>97</v>
      </c>
      <c r="B44" s="6" t="s">
        <v>333</v>
      </c>
      <c r="C44" s="130"/>
      <c r="D44" s="7">
        <v>343</v>
      </c>
    </row>
    <row r="45" spans="1:7" ht="13.5">
      <c r="A45" s="6" t="s">
        <v>90</v>
      </c>
      <c r="B45" s="6" t="s">
        <v>318</v>
      </c>
      <c r="C45" s="130">
        <v>4.5</v>
      </c>
      <c r="D45" s="7">
        <v>201</v>
      </c>
      <c r="E45" s="7">
        <v>368</v>
      </c>
      <c r="F45" s="7">
        <v>509</v>
      </c>
      <c r="G45" s="7">
        <v>750</v>
      </c>
    </row>
    <row r="46" spans="1:6" ht="13.5">
      <c r="A46" s="6" t="s">
        <v>82</v>
      </c>
      <c r="B46" s="6" t="s">
        <v>366</v>
      </c>
      <c r="C46" s="130"/>
      <c r="D46" s="7">
        <v>147</v>
      </c>
      <c r="E46" s="7">
        <v>561</v>
      </c>
      <c r="F46" s="7">
        <v>700</v>
      </c>
    </row>
    <row r="47" spans="1:6" ht="13.5">
      <c r="A47" s="6" t="s">
        <v>93</v>
      </c>
      <c r="B47" s="6" t="s">
        <v>272</v>
      </c>
      <c r="C47" s="130">
        <v>6</v>
      </c>
      <c r="D47" s="7">
        <v>31</v>
      </c>
      <c r="E47" s="7">
        <v>51</v>
      </c>
      <c r="F47" s="7">
        <v>440</v>
      </c>
    </row>
    <row r="48" spans="1:4" ht="13.5">
      <c r="A48" s="6" t="s">
        <v>95</v>
      </c>
      <c r="B48" s="6" t="s">
        <v>346</v>
      </c>
      <c r="C48" s="130">
        <v>6.5</v>
      </c>
      <c r="D48" s="7">
        <v>559</v>
      </c>
    </row>
    <row r="49" spans="1:4" ht="13.5">
      <c r="A49" s="6" t="s">
        <v>101</v>
      </c>
      <c r="B49" s="6" t="s">
        <v>244</v>
      </c>
      <c r="C49" s="130">
        <v>6.5</v>
      </c>
      <c r="D49" s="7">
        <v>460</v>
      </c>
    </row>
    <row r="50" spans="1:5" ht="13.5">
      <c r="A50" s="6" t="s">
        <v>101</v>
      </c>
      <c r="B50" s="6" t="s">
        <v>270</v>
      </c>
      <c r="C50" s="130">
        <v>6</v>
      </c>
      <c r="D50" s="7">
        <v>346</v>
      </c>
      <c r="E50" s="7">
        <v>586</v>
      </c>
    </row>
    <row r="51" spans="1:4" ht="13.5">
      <c r="A51" s="6" t="s">
        <v>125</v>
      </c>
      <c r="B51" s="6" t="s">
        <v>137</v>
      </c>
      <c r="C51" s="130"/>
      <c r="D51" s="7">
        <v>555</v>
      </c>
    </row>
    <row r="52" spans="1:4" ht="13.5">
      <c r="A52" s="6" t="s">
        <v>94</v>
      </c>
      <c r="B52" s="6" t="s">
        <v>339</v>
      </c>
      <c r="C52" s="130"/>
      <c r="D52" s="7">
        <v>463</v>
      </c>
    </row>
    <row r="53" spans="1:7" ht="13.5">
      <c r="A53" s="6" t="s">
        <v>97</v>
      </c>
      <c r="B53" s="6" t="s">
        <v>102</v>
      </c>
      <c r="C53" s="130">
        <v>6</v>
      </c>
      <c r="D53" s="7">
        <v>54</v>
      </c>
      <c r="E53" s="7">
        <v>415</v>
      </c>
      <c r="F53" s="7">
        <v>726</v>
      </c>
      <c r="G53" s="7">
        <v>749</v>
      </c>
    </row>
    <row r="54" spans="1:7" ht="13.5">
      <c r="A54" s="6" t="s">
        <v>163</v>
      </c>
      <c r="B54" s="6" t="s">
        <v>327</v>
      </c>
      <c r="C54" s="130"/>
      <c r="D54" s="7">
        <v>248</v>
      </c>
      <c r="E54" s="7">
        <v>294</v>
      </c>
      <c r="F54" s="7">
        <v>531</v>
      </c>
      <c r="G54" s="7">
        <v>581</v>
      </c>
    </row>
    <row r="55" spans="1:4" ht="13.5">
      <c r="A55" s="6" t="s">
        <v>88</v>
      </c>
      <c r="B55" s="6" t="s">
        <v>338</v>
      </c>
      <c r="C55" s="130"/>
      <c r="D55" s="7">
        <v>462</v>
      </c>
    </row>
    <row r="56" spans="1:6" ht="13.5">
      <c r="A56" s="6" t="s">
        <v>87</v>
      </c>
      <c r="B56" s="6" t="s">
        <v>260</v>
      </c>
      <c r="C56" s="130">
        <v>6</v>
      </c>
      <c r="D56" s="7">
        <v>510</v>
      </c>
      <c r="E56" s="7">
        <v>582</v>
      </c>
      <c r="F56" s="7">
        <v>628</v>
      </c>
    </row>
    <row r="57" spans="1:4" ht="13.5">
      <c r="A57" s="6" t="s">
        <v>156</v>
      </c>
      <c r="B57" s="6" t="s">
        <v>207</v>
      </c>
      <c r="C57" s="130">
        <v>5.5</v>
      </c>
      <c r="D57" s="7">
        <v>387</v>
      </c>
    </row>
    <row r="58" spans="1:4" ht="13.5">
      <c r="A58" s="6" t="s">
        <v>96</v>
      </c>
      <c r="B58" s="6" t="s">
        <v>337</v>
      </c>
      <c r="C58" s="130">
        <v>6.5</v>
      </c>
      <c r="D58" s="7">
        <v>436</v>
      </c>
    </row>
    <row r="59" spans="1:10" ht="13.5">
      <c r="A59" s="6" t="s">
        <v>156</v>
      </c>
      <c r="B59" s="6" t="s">
        <v>155</v>
      </c>
      <c r="C59" s="130"/>
      <c r="D59" s="7">
        <v>9</v>
      </c>
      <c r="E59" s="7">
        <v>99</v>
      </c>
      <c r="F59" s="7">
        <v>177</v>
      </c>
      <c r="G59" s="7">
        <v>369</v>
      </c>
      <c r="H59" s="7">
        <v>484</v>
      </c>
      <c r="I59" s="7">
        <v>513</v>
      </c>
      <c r="J59" s="7">
        <v>631</v>
      </c>
    </row>
    <row r="60" spans="1:4" ht="13.5">
      <c r="A60" s="6" t="s">
        <v>95</v>
      </c>
      <c r="B60" s="6" t="s">
        <v>350</v>
      </c>
      <c r="C60" s="130">
        <v>12.5</v>
      </c>
      <c r="D60" s="7">
        <v>632</v>
      </c>
    </row>
    <row r="61" spans="1:11" ht="13.5">
      <c r="A61" s="6" t="s">
        <v>163</v>
      </c>
      <c r="B61" s="6" t="s">
        <v>195</v>
      </c>
      <c r="C61" s="130"/>
      <c r="D61" s="7">
        <v>125</v>
      </c>
      <c r="E61" s="7">
        <v>152</v>
      </c>
      <c r="F61" s="7">
        <v>219</v>
      </c>
      <c r="G61" s="7">
        <v>273</v>
      </c>
      <c r="H61" s="7">
        <v>364</v>
      </c>
      <c r="I61" s="7">
        <v>535</v>
      </c>
      <c r="J61" s="7">
        <v>609</v>
      </c>
      <c r="K61" s="7">
        <v>679</v>
      </c>
    </row>
    <row r="62" spans="1:4" ht="13.5">
      <c r="A62" s="6" t="s">
        <v>153</v>
      </c>
      <c r="B62" s="6" t="s">
        <v>152</v>
      </c>
      <c r="C62" s="130"/>
      <c r="D62" s="7">
        <v>7</v>
      </c>
    </row>
    <row r="63" spans="1:20" ht="13.5">
      <c r="A63" s="6" t="s">
        <v>163</v>
      </c>
      <c r="B63" s="6" t="s">
        <v>276</v>
      </c>
      <c r="C63" s="130">
        <v>5.5</v>
      </c>
      <c r="D63" s="7">
        <v>29</v>
      </c>
      <c r="E63" s="7">
        <v>52</v>
      </c>
      <c r="F63" s="7">
        <v>79</v>
      </c>
      <c r="G63" s="7">
        <v>105</v>
      </c>
      <c r="H63" s="7">
        <v>126</v>
      </c>
      <c r="I63" s="7">
        <v>148</v>
      </c>
      <c r="J63" s="7">
        <v>174</v>
      </c>
      <c r="K63" s="7">
        <v>198</v>
      </c>
      <c r="L63" s="7">
        <v>224</v>
      </c>
      <c r="M63" s="7">
        <v>270</v>
      </c>
      <c r="N63" s="7">
        <v>319</v>
      </c>
      <c r="O63" s="7">
        <v>367</v>
      </c>
      <c r="P63" s="7">
        <v>435</v>
      </c>
      <c r="Q63" s="7">
        <v>485</v>
      </c>
      <c r="R63" s="7">
        <v>534</v>
      </c>
      <c r="S63" s="7">
        <v>627</v>
      </c>
      <c r="T63" s="7">
        <v>704</v>
      </c>
    </row>
    <row r="64" spans="1:4" ht="13.5">
      <c r="A64" s="6" t="s">
        <v>90</v>
      </c>
      <c r="B64" s="6" t="s">
        <v>341</v>
      </c>
      <c r="C64" s="130">
        <v>5</v>
      </c>
      <c r="D64" s="7">
        <v>486</v>
      </c>
    </row>
    <row r="65" spans="1:4" ht="13.5">
      <c r="A65" s="6" t="s">
        <v>91</v>
      </c>
      <c r="B65" s="6" t="s">
        <v>353</v>
      </c>
      <c r="C65" s="130">
        <v>8</v>
      </c>
      <c r="D65" s="7">
        <v>680</v>
      </c>
    </row>
    <row r="66" spans="1:6" ht="13.5">
      <c r="A66" s="6" t="s">
        <v>93</v>
      </c>
      <c r="B66" s="6" t="s">
        <v>310</v>
      </c>
      <c r="C66" s="130">
        <v>6</v>
      </c>
      <c r="D66" s="7">
        <v>104</v>
      </c>
      <c r="E66" s="7">
        <v>295</v>
      </c>
      <c r="F66" s="7">
        <v>608</v>
      </c>
    </row>
    <row r="67" spans="1:15" ht="13.5">
      <c r="A67" s="6" t="s">
        <v>94</v>
      </c>
      <c r="B67" s="6" t="s">
        <v>300</v>
      </c>
      <c r="C67" s="130">
        <v>6</v>
      </c>
      <c r="D67" s="7">
        <v>57</v>
      </c>
      <c r="E67" s="7">
        <v>127</v>
      </c>
      <c r="F67" s="7">
        <v>150</v>
      </c>
      <c r="G67" s="7">
        <v>197</v>
      </c>
      <c r="H67" s="7">
        <v>243</v>
      </c>
      <c r="I67" s="7">
        <v>272</v>
      </c>
      <c r="J67" s="7">
        <v>297</v>
      </c>
      <c r="K67" s="7">
        <v>316</v>
      </c>
      <c r="L67" s="7">
        <v>483</v>
      </c>
      <c r="M67" s="7">
        <v>537</v>
      </c>
      <c r="N67" s="7">
        <v>651</v>
      </c>
      <c r="O67" s="7">
        <v>676</v>
      </c>
    </row>
    <row r="68" spans="1:5" ht="13.5">
      <c r="A68" s="6" t="s">
        <v>94</v>
      </c>
      <c r="B68" s="6" t="s">
        <v>124</v>
      </c>
      <c r="C68" s="130"/>
      <c r="D68" s="7">
        <v>27</v>
      </c>
      <c r="E68" s="7">
        <v>437</v>
      </c>
    </row>
    <row r="69" spans="1:4" ht="13.5">
      <c r="A69" s="6" t="s">
        <v>88</v>
      </c>
      <c r="B69" s="6" t="s">
        <v>214</v>
      </c>
      <c r="C69" s="130">
        <v>6.5</v>
      </c>
      <c r="D69" s="7">
        <v>223</v>
      </c>
    </row>
    <row r="70" spans="1:4" ht="13.5">
      <c r="A70" s="6" t="s">
        <v>95</v>
      </c>
      <c r="B70" s="6" t="s">
        <v>254</v>
      </c>
      <c r="C70" s="130">
        <v>7</v>
      </c>
      <c r="D70" s="7">
        <v>558</v>
      </c>
    </row>
    <row r="71" spans="1:9" ht="13.5">
      <c r="A71" s="6" t="s">
        <v>163</v>
      </c>
      <c r="B71" s="6" t="s">
        <v>196</v>
      </c>
      <c r="C71" s="130">
        <v>6.5</v>
      </c>
      <c r="D71" s="7">
        <v>153</v>
      </c>
      <c r="E71" s="7">
        <v>196</v>
      </c>
      <c r="F71" s="7">
        <v>365</v>
      </c>
      <c r="G71" s="7">
        <v>392</v>
      </c>
      <c r="H71" s="7">
        <v>603</v>
      </c>
      <c r="I71" s="7">
        <v>677</v>
      </c>
    </row>
    <row r="72" spans="1:8" ht="13.5">
      <c r="A72" s="6" t="s">
        <v>101</v>
      </c>
      <c r="B72" s="6" t="s">
        <v>99</v>
      </c>
      <c r="C72" s="130">
        <v>6</v>
      </c>
      <c r="D72" s="7">
        <v>200</v>
      </c>
      <c r="E72" s="7">
        <v>249</v>
      </c>
      <c r="F72" s="7">
        <v>291</v>
      </c>
      <c r="G72" s="7">
        <v>315</v>
      </c>
      <c r="H72" s="7">
        <v>461</v>
      </c>
    </row>
    <row r="73" spans="1:6" ht="13.5">
      <c r="A73" s="6" t="s">
        <v>101</v>
      </c>
      <c r="B73" s="6" t="s">
        <v>119</v>
      </c>
      <c r="C73" s="130"/>
      <c r="D73" s="7">
        <v>507</v>
      </c>
      <c r="E73" s="7">
        <v>652</v>
      </c>
      <c r="F73" s="7">
        <v>725</v>
      </c>
    </row>
    <row r="74" spans="1:10" ht="13.5">
      <c r="A74" s="6" t="s">
        <v>163</v>
      </c>
      <c r="B74" s="6" t="s">
        <v>335</v>
      </c>
      <c r="C74" s="130">
        <v>6.5</v>
      </c>
      <c r="D74" s="7">
        <v>418</v>
      </c>
      <c r="E74" s="7">
        <v>442</v>
      </c>
      <c r="F74" s="7">
        <v>514</v>
      </c>
      <c r="G74" s="7">
        <v>562</v>
      </c>
      <c r="H74" s="7">
        <v>634</v>
      </c>
      <c r="I74" s="7">
        <v>682</v>
      </c>
      <c r="J74" s="7">
        <v>754</v>
      </c>
    </row>
    <row r="75" spans="1:4" ht="13.5">
      <c r="A75" s="6" t="s">
        <v>156</v>
      </c>
      <c r="B75" s="6" t="s">
        <v>311</v>
      </c>
      <c r="C75" s="130"/>
      <c r="D75" s="7">
        <v>129</v>
      </c>
    </row>
    <row r="76" spans="1:4" ht="13.5">
      <c r="A76" s="6" t="s">
        <v>82</v>
      </c>
      <c r="B76" s="6" t="s">
        <v>149</v>
      </c>
      <c r="C76" s="130"/>
      <c r="D76" s="7">
        <v>4</v>
      </c>
    </row>
    <row r="77" spans="1:5" ht="13.5">
      <c r="A77" s="6" t="s">
        <v>98</v>
      </c>
      <c r="B77" s="6" t="s">
        <v>208</v>
      </c>
      <c r="C77" s="130">
        <v>5</v>
      </c>
      <c r="D77" s="7">
        <v>173</v>
      </c>
      <c r="E77" s="7">
        <v>487</v>
      </c>
    </row>
    <row r="78" spans="1:5" ht="13.5">
      <c r="A78" s="6" t="s">
        <v>98</v>
      </c>
      <c r="B78" s="6" t="s">
        <v>215</v>
      </c>
      <c r="C78" s="130">
        <v>6</v>
      </c>
      <c r="D78" s="7">
        <v>605</v>
      </c>
      <c r="E78" s="7">
        <v>728</v>
      </c>
    </row>
    <row r="79" spans="1:4" ht="13.5">
      <c r="A79" s="6" t="s">
        <v>97</v>
      </c>
      <c r="B79" s="6" t="s">
        <v>332</v>
      </c>
      <c r="C79" s="130">
        <v>7</v>
      </c>
      <c r="D79" s="7">
        <v>339</v>
      </c>
    </row>
    <row r="80" spans="1:4" ht="13.5">
      <c r="A80" s="6" t="s">
        <v>153</v>
      </c>
      <c r="B80" s="6" t="s">
        <v>334</v>
      </c>
      <c r="C80" s="130"/>
      <c r="D80" s="7">
        <v>416</v>
      </c>
    </row>
    <row r="81" spans="1:8" ht="13.5">
      <c r="A81" s="6" t="s">
        <v>94</v>
      </c>
      <c r="B81" s="6" t="s">
        <v>326</v>
      </c>
      <c r="C81" s="130"/>
      <c r="D81" s="7">
        <v>244</v>
      </c>
      <c r="E81" s="7">
        <v>269</v>
      </c>
      <c r="F81" s="7">
        <v>292</v>
      </c>
      <c r="G81" s="7">
        <v>511</v>
      </c>
      <c r="H81" s="7">
        <v>675</v>
      </c>
    </row>
    <row r="82" spans="1:4" ht="13.5">
      <c r="A82" s="6" t="s">
        <v>153</v>
      </c>
      <c r="B82" s="6" t="s">
        <v>223</v>
      </c>
      <c r="C82" s="130"/>
      <c r="D82" s="7">
        <v>391</v>
      </c>
    </row>
    <row r="83" spans="1:6" ht="13.5">
      <c r="A83" s="6" t="s">
        <v>163</v>
      </c>
      <c r="B83" s="6" t="s">
        <v>325</v>
      </c>
      <c r="C83" s="130">
        <v>5</v>
      </c>
      <c r="D83" s="7">
        <v>225</v>
      </c>
      <c r="E83" s="7">
        <v>464</v>
      </c>
      <c r="F83" s="7">
        <v>703</v>
      </c>
    </row>
    <row r="84" spans="1:5" ht="13.5">
      <c r="A84" s="8" t="s">
        <v>95</v>
      </c>
      <c r="B84" s="8" t="s">
        <v>348</v>
      </c>
      <c r="C84" s="130"/>
      <c r="D84" s="7">
        <v>617</v>
      </c>
      <c r="E84" s="7">
        <v>761</v>
      </c>
    </row>
    <row r="85" spans="1:5" ht="13.5">
      <c r="A85" s="8" t="s">
        <v>96</v>
      </c>
      <c r="B85" s="8" t="s">
        <v>106</v>
      </c>
      <c r="C85" s="130">
        <v>6</v>
      </c>
      <c r="D85" s="7">
        <v>563</v>
      </c>
      <c r="E85" s="7">
        <v>588</v>
      </c>
    </row>
    <row r="86" spans="1:4" ht="13.5">
      <c r="A86" s="8" t="s">
        <v>156</v>
      </c>
      <c r="B86" s="8" t="s">
        <v>355</v>
      </c>
      <c r="C86" s="130">
        <v>6</v>
      </c>
      <c r="D86" s="7">
        <v>686</v>
      </c>
    </row>
    <row r="87" spans="1:4" ht="13.5">
      <c r="A87" s="8" t="s">
        <v>91</v>
      </c>
      <c r="B87" s="8" t="s">
        <v>84</v>
      </c>
      <c r="C87" s="130">
        <v>7</v>
      </c>
      <c r="D87" s="7">
        <v>614</v>
      </c>
    </row>
    <row r="88" spans="1:23" ht="13.5">
      <c r="A88" s="8" t="s">
        <v>163</v>
      </c>
      <c r="B88" s="8" t="s">
        <v>216</v>
      </c>
      <c r="C88" s="130">
        <v>5.5</v>
      </c>
      <c r="D88" s="7">
        <v>14</v>
      </c>
      <c r="E88" s="7">
        <v>38</v>
      </c>
      <c r="F88" s="7">
        <v>113</v>
      </c>
      <c r="G88" s="7">
        <v>136</v>
      </c>
      <c r="H88" s="7">
        <v>184</v>
      </c>
      <c r="I88" s="7">
        <v>229</v>
      </c>
      <c r="J88" s="7">
        <v>255</v>
      </c>
      <c r="K88" s="7">
        <v>276</v>
      </c>
      <c r="L88" s="7">
        <v>300</v>
      </c>
      <c r="M88" s="7">
        <v>324</v>
      </c>
      <c r="N88" s="7">
        <v>348</v>
      </c>
      <c r="O88" s="7">
        <v>374</v>
      </c>
      <c r="P88" s="7">
        <v>423</v>
      </c>
      <c r="Q88" s="7">
        <v>446</v>
      </c>
      <c r="R88" s="7">
        <v>519</v>
      </c>
      <c r="S88" s="7">
        <v>541</v>
      </c>
      <c r="T88" s="7">
        <v>615</v>
      </c>
      <c r="U88" s="7">
        <v>640</v>
      </c>
      <c r="V88" s="7">
        <v>711</v>
      </c>
      <c r="W88" s="7">
        <v>736</v>
      </c>
    </row>
    <row r="89" spans="1:9" ht="13.5">
      <c r="A89" s="8" t="s">
        <v>94</v>
      </c>
      <c r="B89" s="8" t="s">
        <v>320</v>
      </c>
      <c r="C89" s="130">
        <v>5.5</v>
      </c>
      <c r="D89" s="7">
        <v>204</v>
      </c>
      <c r="E89" s="7">
        <v>281</v>
      </c>
      <c r="F89" s="7">
        <v>349</v>
      </c>
      <c r="G89" s="7">
        <v>545</v>
      </c>
      <c r="H89" s="7">
        <v>590</v>
      </c>
      <c r="I89" s="7">
        <v>757</v>
      </c>
    </row>
    <row r="90" spans="1:8" ht="13.5">
      <c r="A90" s="8" t="s">
        <v>121</v>
      </c>
      <c r="B90" s="8" t="s">
        <v>175</v>
      </c>
      <c r="C90" s="130"/>
      <c r="D90" s="7">
        <v>41</v>
      </c>
      <c r="E90" s="7">
        <v>420</v>
      </c>
      <c r="F90" s="7">
        <v>449</v>
      </c>
      <c r="G90" s="7">
        <v>660</v>
      </c>
      <c r="H90" s="7">
        <v>710</v>
      </c>
    </row>
    <row r="91" spans="1:4" ht="13.5">
      <c r="A91" s="8" t="s">
        <v>89</v>
      </c>
      <c r="B91" s="8" t="s">
        <v>359</v>
      </c>
      <c r="C91" s="130"/>
      <c r="D91" s="7">
        <v>734</v>
      </c>
    </row>
    <row r="92" spans="1:14" ht="13.5">
      <c r="A92" s="8" t="s">
        <v>91</v>
      </c>
      <c r="B92" s="8" t="s">
        <v>157</v>
      </c>
      <c r="C92" s="130">
        <v>7.5</v>
      </c>
      <c r="D92" s="7">
        <v>13</v>
      </c>
      <c r="E92" s="7">
        <v>86</v>
      </c>
      <c r="F92" s="7">
        <v>108</v>
      </c>
      <c r="G92" s="7">
        <v>207</v>
      </c>
      <c r="H92" s="7">
        <v>230</v>
      </c>
      <c r="I92" s="7">
        <v>301</v>
      </c>
      <c r="J92" s="7">
        <v>323</v>
      </c>
      <c r="K92" s="7">
        <v>396</v>
      </c>
      <c r="L92" s="7">
        <v>419</v>
      </c>
      <c r="M92" s="7">
        <v>443</v>
      </c>
      <c r="N92" s="7">
        <v>755</v>
      </c>
    </row>
    <row r="93" spans="1:4" ht="13.5">
      <c r="A93" s="8" t="s">
        <v>94</v>
      </c>
      <c r="B93" s="8" t="s">
        <v>139</v>
      </c>
      <c r="C93" s="130">
        <v>5</v>
      </c>
      <c r="D93" s="7">
        <v>663</v>
      </c>
    </row>
    <row r="94" spans="1:4" ht="13.5">
      <c r="A94" s="8" t="s">
        <v>98</v>
      </c>
      <c r="B94" s="8" t="s">
        <v>336</v>
      </c>
      <c r="C94" s="130"/>
      <c r="D94" s="7">
        <v>424</v>
      </c>
    </row>
    <row r="95" spans="1:7" ht="13.5">
      <c r="A95" s="8" t="s">
        <v>87</v>
      </c>
      <c r="B95" s="8" t="s">
        <v>301</v>
      </c>
      <c r="C95" s="130"/>
      <c r="D95" s="7">
        <v>65</v>
      </c>
      <c r="E95" s="7">
        <v>181</v>
      </c>
      <c r="F95" s="7">
        <v>325</v>
      </c>
      <c r="G95" s="7">
        <v>664</v>
      </c>
    </row>
    <row r="96" spans="1:10" ht="13.5">
      <c r="A96" s="8" t="s">
        <v>92</v>
      </c>
      <c r="B96" s="8" t="s">
        <v>172</v>
      </c>
      <c r="C96" s="130">
        <v>5</v>
      </c>
      <c r="D96" s="7">
        <v>112</v>
      </c>
      <c r="E96" s="7">
        <v>350</v>
      </c>
      <c r="F96" s="7">
        <v>372</v>
      </c>
      <c r="G96" s="7">
        <v>515</v>
      </c>
      <c r="H96" s="7">
        <v>564</v>
      </c>
      <c r="I96" s="7">
        <v>613</v>
      </c>
      <c r="J96" s="7">
        <v>708</v>
      </c>
    </row>
    <row r="97" spans="1:16" ht="13.5">
      <c r="A97" s="8" t="s">
        <v>125</v>
      </c>
      <c r="B97" s="8" t="s">
        <v>193</v>
      </c>
      <c r="C97" s="130">
        <v>5</v>
      </c>
      <c r="D97" s="7">
        <v>135</v>
      </c>
      <c r="E97" s="7">
        <v>156</v>
      </c>
      <c r="F97" s="7">
        <v>231</v>
      </c>
      <c r="G97" s="7">
        <v>256</v>
      </c>
      <c r="H97" s="7">
        <v>275</v>
      </c>
      <c r="I97" s="7">
        <v>327</v>
      </c>
      <c r="J97" s="7">
        <v>373</v>
      </c>
      <c r="K97" s="7">
        <v>495</v>
      </c>
      <c r="L97" s="7">
        <v>517</v>
      </c>
      <c r="M97" s="7">
        <v>591</v>
      </c>
      <c r="N97" s="7">
        <v>612</v>
      </c>
      <c r="O97" s="7">
        <v>684</v>
      </c>
      <c r="P97" s="7">
        <v>756</v>
      </c>
    </row>
    <row r="98" spans="1:8" ht="13.5">
      <c r="A98" s="8" t="s">
        <v>121</v>
      </c>
      <c r="B98" s="8" t="s">
        <v>232</v>
      </c>
      <c r="C98" s="130"/>
      <c r="D98" s="7">
        <v>252</v>
      </c>
      <c r="E98" s="7">
        <v>377</v>
      </c>
      <c r="F98" s="7">
        <v>401</v>
      </c>
      <c r="G98" s="7">
        <v>521</v>
      </c>
      <c r="H98" s="7">
        <v>760</v>
      </c>
    </row>
    <row r="99" spans="1:4" ht="13.5">
      <c r="A99" s="8" t="s">
        <v>89</v>
      </c>
      <c r="B99" s="8" t="s">
        <v>292</v>
      </c>
      <c r="C99" s="130">
        <v>6</v>
      </c>
      <c r="D99" s="7">
        <v>12</v>
      </c>
    </row>
    <row r="100" spans="1:9" ht="13.5">
      <c r="A100" s="8" t="s">
        <v>101</v>
      </c>
      <c r="B100" s="8" t="s">
        <v>129</v>
      </c>
      <c r="C100" s="130">
        <v>11.5</v>
      </c>
      <c r="D100" s="7">
        <v>182</v>
      </c>
      <c r="E100" s="7">
        <v>539</v>
      </c>
      <c r="F100" s="7">
        <v>566</v>
      </c>
      <c r="G100" s="7">
        <v>635</v>
      </c>
      <c r="H100" s="7">
        <v>665</v>
      </c>
      <c r="I100" s="7">
        <v>707</v>
      </c>
    </row>
    <row r="101" spans="1:4" ht="13.5">
      <c r="A101" s="8" t="s">
        <v>88</v>
      </c>
      <c r="B101" s="8" t="s">
        <v>264</v>
      </c>
      <c r="C101" s="130"/>
      <c r="D101" s="7">
        <v>589</v>
      </c>
    </row>
    <row r="102" spans="1:8" ht="13.5">
      <c r="A102" s="8" t="s">
        <v>88</v>
      </c>
      <c r="B102" s="8" t="s">
        <v>127</v>
      </c>
      <c r="C102" s="130"/>
      <c r="D102" s="7">
        <v>280</v>
      </c>
      <c r="E102" s="7">
        <v>302</v>
      </c>
      <c r="F102" s="7">
        <v>347</v>
      </c>
      <c r="G102" s="7">
        <v>444</v>
      </c>
      <c r="H102" s="7">
        <v>540</v>
      </c>
    </row>
    <row r="103" spans="1:24" ht="13.5">
      <c r="A103" s="8" t="s">
        <v>87</v>
      </c>
      <c r="B103" s="8" t="s">
        <v>182</v>
      </c>
      <c r="C103" s="130">
        <v>7</v>
      </c>
      <c r="D103" s="7">
        <v>36</v>
      </c>
      <c r="E103" s="7">
        <v>64</v>
      </c>
      <c r="F103" s="7">
        <v>83</v>
      </c>
      <c r="G103" s="7">
        <v>107</v>
      </c>
      <c r="H103" s="7">
        <v>137</v>
      </c>
      <c r="I103" s="7">
        <v>158</v>
      </c>
      <c r="J103" s="7">
        <v>183</v>
      </c>
      <c r="K103" s="7">
        <v>205</v>
      </c>
      <c r="L103" s="7">
        <v>251</v>
      </c>
      <c r="M103" s="7">
        <v>277</v>
      </c>
      <c r="N103" s="7">
        <v>303</v>
      </c>
      <c r="O103" s="7">
        <v>328</v>
      </c>
      <c r="P103" s="7">
        <v>351</v>
      </c>
      <c r="Q103" s="7">
        <v>375</v>
      </c>
      <c r="R103" s="7">
        <v>395</v>
      </c>
      <c r="S103" s="7">
        <v>491</v>
      </c>
      <c r="T103" s="7">
        <v>518</v>
      </c>
      <c r="U103" s="7">
        <v>544</v>
      </c>
      <c r="V103" s="7">
        <v>569</v>
      </c>
      <c r="W103" s="7">
        <v>661</v>
      </c>
      <c r="X103" s="7">
        <v>713</v>
      </c>
    </row>
    <row r="104" spans="1:4" ht="13.5">
      <c r="A104" s="8" t="s">
        <v>90</v>
      </c>
      <c r="B104" s="8" t="s">
        <v>347</v>
      </c>
      <c r="C104" s="130">
        <v>11.5</v>
      </c>
      <c r="D104" s="7">
        <v>587</v>
      </c>
    </row>
    <row r="105" spans="1:4" ht="13.5">
      <c r="A105" s="8" t="s">
        <v>163</v>
      </c>
      <c r="B105" s="8" t="s">
        <v>315</v>
      </c>
      <c r="C105" s="130"/>
      <c r="D105" s="7">
        <v>185</v>
      </c>
    </row>
    <row r="106" spans="1:5" ht="13.5">
      <c r="A106" s="8" t="s">
        <v>163</v>
      </c>
      <c r="B106" s="8" t="s">
        <v>204</v>
      </c>
      <c r="C106" s="130"/>
      <c r="D106" s="7">
        <v>35</v>
      </c>
      <c r="E106" s="7">
        <v>567</v>
      </c>
    </row>
    <row r="107" spans="1:6" ht="13.5">
      <c r="A107" s="8" t="s">
        <v>163</v>
      </c>
      <c r="B107" s="8" t="s">
        <v>340</v>
      </c>
      <c r="C107" s="130"/>
      <c r="D107" s="7">
        <v>474</v>
      </c>
      <c r="E107" s="7">
        <v>565</v>
      </c>
      <c r="F107" s="7">
        <v>759</v>
      </c>
    </row>
    <row r="108" spans="1:4" ht="13.5">
      <c r="A108" s="8" t="s">
        <v>92</v>
      </c>
      <c r="B108" s="8" t="s">
        <v>159</v>
      </c>
      <c r="C108" s="130"/>
      <c r="D108" s="7">
        <v>16</v>
      </c>
    </row>
    <row r="109" spans="1:4" ht="13.5">
      <c r="A109" s="8" t="s">
        <v>153</v>
      </c>
      <c r="B109" s="8" t="s">
        <v>234</v>
      </c>
      <c r="C109" s="130"/>
      <c r="D109" s="7">
        <v>15</v>
      </c>
    </row>
    <row r="110" spans="1:5" ht="13.5">
      <c r="A110" s="8" t="s">
        <v>94</v>
      </c>
      <c r="B110" s="8" t="s">
        <v>354</v>
      </c>
      <c r="C110" s="130"/>
      <c r="D110" s="7">
        <v>685</v>
      </c>
      <c r="E110" s="7">
        <v>709</v>
      </c>
    </row>
    <row r="111" spans="1:7" ht="13.5">
      <c r="A111" s="8" t="s">
        <v>101</v>
      </c>
      <c r="B111" s="8" t="s">
        <v>123</v>
      </c>
      <c r="C111" s="130">
        <v>6</v>
      </c>
      <c r="D111" s="7">
        <v>11</v>
      </c>
      <c r="E111" s="7">
        <v>134</v>
      </c>
      <c r="F111" s="7">
        <v>497</v>
      </c>
      <c r="G111" s="7">
        <v>516</v>
      </c>
    </row>
    <row r="112" spans="1:4" ht="13.5">
      <c r="A112" s="8" t="s">
        <v>90</v>
      </c>
      <c r="B112" s="8" t="s">
        <v>288</v>
      </c>
      <c r="C112" s="130">
        <v>5</v>
      </c>
      <c r="D112" s="7">
        <v>210</v>
      </c>
    </row>
    <row r="113" spans="1:5" ht="13.5">
      <c r="A113" s="8" t="s">
        <v>82</v>
      </c>
      <c r="B113" s="8" t="s">
        <v>250</v>
      </c>
      <c r="C113" s="130">
        <v>5</v>
      </c>
      <c r="D113" s="7">
        <v>138</v>
      </c>
      <c r="E113" s="7">
        <v>570</v>
      </c>
    </row>
    <row r="114" spans="1:12" ht="13.5">
      <c r="A114" s="8" t="s">
        <v>98</v>
      </c>
      <c r="B114" s="8" t="s">
        <v>228</v>
      </c>
      <c r="C114" s="130"/>
      <c r="D114" s="7">
        <v>17</v>
      </c>
      <c r="E114" s="7">
        <v>84</v>
      </c>
      <c r="F114" s="7">
        <v>109</v>
      </c>
      <c r="G114" s="7">
        <v>133</v>
      </c>
      <c r="H114" s="7">
        <v>279</v>
      </c>
      <c r="I114" s="7">
        <v>353</v>
      </c>
      <c r="J114" s="7">
        <v>400</v>
      </c>
      <c r="K114" s="7">
        <v>689</v>
      </c>
      <c r="L114" s="7">
        <v>737</v>
      </c>
    </row>
    <row r="115" spans="1:7" ht="13.5">
      <c r="A115" s="8" t="s">
        <v>82</v>
      </c>
      <c r="B115" s="8" t="s">
        <v>191</v>
      </c>
      <c r="C115" s="130">
        <v>4.5</v>
      </c>
      <c r="D115" s="7">
        <v>61</v>
      </c>
      <c r="E115" s="7">
        <v>155</v>
      </c>
      <c r="F115" s="7">
        <v>469</v>
      </c>
      <c r="G115" s="7">
        <v>611</v>
      </c>
    </row>
    <row r="116" spans="1:4" ht="13.5">
      <c r="A116" s="8" t="s">
        <v>101</v>
      </c>
      <c r="B116" s="8" t="s">
        <v>368</v>
      </c>
      <c r="C116" s="130">
        <v>8.5</v>
      </c>
      <c r="D116" s="7">
        <v>498</v>
      </c>
    </row>
    <row r="117" spans="1:6" ht="13.5">
      <c r="A117" s="8" t="s">
        <v>96</v>
      </c>
      <c r="B117" s="8" t="s">
        <v>202</v>
      </c>
      <c r="C117" s="130">
        <v>12</v>
      </c>
      <c r="D117" s="7">
        <v>180</v>
      </c>
      <c r="E117" s="7">
        <v>203</v>
      </c>
      <c r="F117" s="7">
        <v>397</v>
      </c>
    </row>
    <row r="118" spans="1:5" ht="13.5">
      <c r="A118" s="8" t="s">
        <v>89</v>
      </c>
      <c r="B118" s="8" t="s">
        <v>291</v>
      </c>
      <c r="C118" s="130"/>
      <c r="D118" s="7">
        <v>354</v>
      </c>
      <c r="E118" s="7">
        <v>522</v>
      </c>
    </row>
    <row r="119" spans="1:5" ht="13.5">
      <c r="A119" s="8" t="s">
        <v>153</v>
      </c>
      <c r="B119" s="8" t="s">
        <v>236</v>
      </c>
      <c r="C119" s="130">
        <v>5.5</v>
      </c>
      <c r="D119" s="7">
        <v>399</v>
      </c>
      <c r="E119" s="7">
        <v>616</v>
      </c>
    </row>
    <row r="120" spans="1:5" ht="13.5">
      <c r="A120" s="8" t="s">
        <v>97</v>
      </c>
      <c r="B120" s="8" t="s">
        <v>344</v>
      </c>
      <c r="C120" s="130">
        <v>6.5</v>
      </c>
      <c r="D120" s="7">
        <v>520</v>
      </c>
      <c r="E120" s="7">
        <v>683</v>
      </c>
    </row>
    <row r="121" spans="1:19" ht="13.5">
      <c r="A121" s="8" t="s">
        <v>91</v>
      </c>
      <c r="B121" s="8" t="s">
        <v>176</v>
      </c>
      <c r="C121" s="130">
        <v>5.5</v>
      </c>
      <c r="D121" s="7">
        <v>42</v>
      </c>
      <c r="E121" s="7">
        <v>66</v>
      </c>
      <c r="F121" s="7">
        <v>90</v>
      </c>
      <c r="G121" s="7">
        <v>114</v>
      </c>
      <c r="H121" s="7">
        <v>162</v>
      </c>
      <c r="I121" s="7">
        <v>186</v>
      </c>
      <c r="J121" s="7">
        <v>258</v>
      </c>
      <c r="K121" s="7">
        <v>282</v>
      </c>
      <c r="L121" s="7">
        <v>306</v>
      </c>
      <c r="M121" s="7">
        <v>330</v>
      </c>
      <c r="N121" s="7">
        <v>426</v>
      </c>
      <c r="O121" s="7">
        <v>450</v>
      </c>
      <c r="P121" s="7">
        <v>594</v>
      </c>
      <c r="Q121" s="7">
        <v>666</v>
      </c>
      <c r="R121" s="7">
        <v>690</v>
      </c>
      <c r="S121" s="7">
        <v>738</v>
      </c>
    </row>
    <row r="122" spans="1:4" ht="13.5">
      <c r="A122" s="8" t="s">
        <v>163</v>
      </c>
      <c r="B122" s="8" t="s">
        <v>277</v>
      </c>
      <c r="C122" s="130">
        <v>6</v>
      </c>
      <c r="D122" s="7">
        <v>688</v>
      </c>
    </row>
    <row r="123" spans="1:5" ht="13.5">
      <c r="A123" s="8" t="s">
        <v>101</v>
      </c>
      <c r="B123" s="8" t="s">
        <v>231</v>
      </c>
      <c r="C123" s="130"/>
      <c r="D123" s="7">
        <v>376</v>
      </c>
      <c r="E123" s="7">
        <v>593</v>
      </c>
    </row>
    <row r="124" spans="1:4" ht="13.5">
      <c r="A124" s="8" t="s">
        <v>92</v>
      </c>
      <c r="B124" s="8" t="s">
        <v>345</v>
      </c>
      <c r="C124" s="130"/>
      <c r="D124" s="7">
        <v>542</v>
      </c>
    </row>
    <row r="125" spans="1:12" ht="13.5">
      <c r="A125" s="8" t="s">
        <v>89</v>
      </c>
      <c r="B125" s="8" t="s">
        <v>239</v>
      </c>
      <c r="C125" s="130"/>
      <c r="D125" s="7">
        <v>63</v>
      </c>
      <c r="E125" s="7">
        <v>159</v>
      </c>
      <c r="F125" s="7">
        <v>209</v>
      </c>
      <c r="G125" s="7">
        <v>232</v>
      </c>
      <c r="H125" s="7">
        <v>352</v>
      </c>
      <c r="I125" s="7">
        <v>425</v>
      </c>
      <c r="J125" s="7">
        <v>473</v>
      </c>
      <c r="K125" s="7">
        <v>568</v>
      </c>
      <c r="L125" s="7">
        <v>659</v>
      </c>
    </row>
    <row r="126" spans="1:5" ht="13.5">
      <c r="A126" s="8" t="s">
        <v>89</v>
      </c>
      <c r="B126" s="8" t="s">
        <v>112</v>
      </c>
      <c r="C126" s="130">
        <v>4.5</v>
      </c>
      <c r="D126" s="7">
        <v>371</v>
      </c>
      <c r="E126" s="7">
        <v>636</v>
      </c>
    </row>
    <row r="127" spans="1:5" ht="13.5">
      <c r="A127" s="8" t="s">
        <v>125</v>
      </c>
      <c r="B127" s="8" t="s">
        <v>100</v>
      </c>
      <c r="C127" s="130">
        <v>6</v>
      </c>
      <c r="D127" s="7">
        <v>206</v>
      </c>
      <c r="E127" s="7">
        <v>732</v>
      </c>
    </row>
    <row r="128" spans="1:5" ht="13.5">
      <c r="A128" s="8" t="s">
        <v>89</v>
      </c>
      <c r="B128" s="8" t="s">
        <v>330</v>
      </c>
      <c r="C128" s="130"/>
      <c r="D128" s="7">
        <v>304</v>
      </c>
      <c r="E128" s="7">
        <v>494</v>
      </c>
    </row>
    <row r="129" spans="1:6" ht="13.5">
      <c r="A129" s="8" t="s">
        <v>92</v>
      </c>
      <c r="B129" s="8" t="s">
        <v>180</v>
      </c>
      <c r="C129" s="130">
        <v>5</v>
      </c>
      <c r="D129" s="7">
        <v>257</v>
      </c>
      <c r="E129" s="7">
        <v>422</v>
      </c>
      <c r="F129" s="7">
        <v>445</v>
      </c>
    </row>
    <row r="130" spans="1:5" ht="13.5">
      <c r="A130" s="8" t="s">
        <v>121</v>
      </c>
      <c r="B130" s="8" t="s">
        <v>198</v>
      </c>
      <c r="C130" s="130">
        <v>6.5</v>
      </c>
      <c r="D130" s="7">
        <v>421</v>
      </c>
      <c r="E130" s="7">
        <v>471</v>
      </c>
    </row>
    <row r="131" spans="1:5" ht="13.5">
      <c r="A131" s="8" t="s">
        <v>82</v>
      </c>
      <c r="B131" s="8" t="s">
        <v>171</v>
      </c>
      <c r="C131" s="130">
        <v>5</v>
      </c>
      <c r="D131" s="7">
        <v>470</v>
      </c>
      <c r="E131" s="7">
        <v>731</v>
      </c>
    </row>
    <row r="132" spans="1:5" ht="13.5">
      <c r="A132" s="8" t="s">
        <v>156</v>
      </c>
      <c r="B132" s="8" t="s">
        <v>218</v>
      </c>
      <c r="C132" s="130">
        <v>5.5</v>
      </c>
      <c r="D132" s="7">
        <v>402</v>
      </c>
      <c r="E132" s="7">
        <v>618</v>
      </c>
    </row>
    <row r="133" spans="1:5" ht="13.5">
      <c r="A133" s="8" t="s">
        <v>88</v>
      </c>
      <c r="B133" s="8" t="s">
        <v>342</v>
      </c>
      <c r="C133" s="130">
        <v>13</v>
      </c>
      <c r="D133" s="7">
        <v>492</v>
      </c>
      <c r="E133" s="7">
        <v>758</v>
      </c>
    </row>
    <row r="134" spans="1:5" ht="13.5">
      <c r="A134" s="8" t="s">
        <v>121</v>
      </c>
      <c r="B134" s="8" t="s">
        <v>305</v>
      </c>
      <c r="C134" s="130"/>
      <c r="D134" s="7">
        <v>87</v>
      </c>
      <c r="E134" s="7">
        <v>641</v>
      </c>
    </row>
    <row r="135" spans="1:5" ht="13.5">
      <c r="A135" s="8" t="s">
        <v>101</v>
      </c>
      <c r="B135" s="8" t="s">
        <v>253</v>
      </c>
      <c r="C135" s="130"/>
      <c r="D135" s="7">
        <v>234</v>
      </c>
      <c r="E135" s="7">
        <v>546</v>
      </c>
    </row>
    <row r="136" spans="1:20" ht="13.5">
      <c r="A136" s="8" t="s">
        <v>163</v>
      </c>
      <c r="B136" s="8" t="s">
        <v>289</v>
      </c>
      <c r="C136" s="130">
        <v>6.5</v>
      </c>
      <c r="D136" s="7">
        <v>40</v>
      </c>
      <c r="E136" s="7">
        <v>62</v>
      </c>
      <c r="F136" s="7">
        <v>88</v>
      </c>
      <c r="G136" s="7">
        <v>111</v>
      </c>
      <c r="H136" s="7">
        <v>131</v>
      </c>
      <c r="I136" s="7">
        <v>157</v>
      </c>
      <c r="J136" s="7">
        <v>179</v>
      </c>
      <c r="K136" s="7">
        <v>227</v>
      </c>
      <c r="L136" s="7">
        <v>254</v>
      </c>
      <c r="M136" s="7">
        <v>278</v>
      </c>
      <c r="N136" s="7">
        <v>305</v>
      </c>
      <c r="O136" s="7">
        <v>326</v>
      </c>
      <c r="P136" s="7">
        <v>398</v>
      </c>
      <c r="Q136" s="7">
        <v>468</v>
      </c>
      <c r="R136" s="7">
        <v>493</v>
      </c>
      <c r="S136" s="7">
        <v>543</v>
      </c>
      <c r="T136" s="7">
        <v>662</v>
      </c>
    </row>
    <row r="137" spans="1:4" ht="13.5">
      <c r="A137" s="8" t="s">
        <v>156</v>
      </c>
      <c r="B137" s="8" t="s">
        <v>282</v>
      </c>
      <c r="C137" s="130"/>
      <c r="D137" s="7">
        <v>733</v>
      </c>
    </row>
    <row r="138" spans="1:7" ht="13.5">
      <c r="A138" s="8" t="s">
        <v>153</v>
      </c>
      <c r="B138" s="8" t="s">
        <v>173</v>
      </c>
      <c r="C138" s="130">
        <v>6</v>
      </c>
      <c r="D138" s="7">
        <v>39</v>
      </c>
      <c r="E138" s="7">
        <v>59</v>
      </c>
      <c r="F138" s="7">
        <v>638</v>
      </c>
      <c r="G138" s="7">
        <v>712</v>
      </c>
    </row>
    <row r="139" spans="1:4" ht="13.5">
      <c r="A139" s="8" t="s">
        <v>87</v>
      </c>
      <c r="B139" s="8" t="s">
        <v>321</v>
      </c>
      <c r="C139" s="130">
        <v>6</v>
      </c>
      <c r="D139" s="7">
        <v>208</v>
      </c>
    </row>
    <row r="140" spans="1:4" ht="13.5">
      <c r="A140" s="8" t="s">
        <v>98</v>
      </c>
      <c r="B140" s="8" t="s">
        <v>351</v>
      </c>
      <c r="C140" s="130">
        <v>4.5</v>
      </c>
      <c r="D140" s="7">
        <v>637</v>
      </c>
    </row>
    <row r="141" spans="1:10" ht="13.5">
      <c r="A141" s="8" t="s">
        <v>88</v>
      </c>
      <c r="B141" s="8" t="s">
        <v>312</v>
      </c>
      <c r="C141" s="130">
        <v>6</v>
      </c>
      <c r="D141" s="7">
        <v>132</v>
      </c>
      <c r="E141" s="7">
        <v>161</v>
      </c>
      <c r="F141" s="7">
        <v>233</v>
      </c>
      <c r="G141" s="7">
        <v>253</v>
      </c>
      <c r="H141" s="7">
        <v>299</v>
      </c>
      <c r="I141" s="7">
        <v>496</v>
      </c>
      <c r="J141" s="7">
        <v>735</v>
      </c>
    </row>
    <row r="142" spans="1:5" ht="13.5">
      <c r="A142" s="8" t="s">
        <v>153</v>
      </c>
      <c r="B142" s="8" t="s">
        <v>304</v>
      </c>
      <c r="C142" s="130"/>
      <c r="D142" s="7">
        <v>85</v>
      </c>
      <c r="E142" s="7">
        <v>472</v>
      </c>
    </row>
    <row r="143" spans="1:4" ht="13.5">
      <c r="A143" s="8" t="s">
        <v>92</v>
      </c>
      <c r="B143" s="8" t="s">
        <v>142</v>
      </c>
      <c r="C143" s="130">
        <v>11.5</v>
      </c>
      <c r="D143" s="7">
        <v>378</v>
      </c>
    </row>
    <row r="144" spans="1:4" ht="13.5">
      <c r="A144" s="8" t="s">
        <v>93</v>
      </c>
      <c r="B144" s="8" t="s">
        <v>130</v>
      </c>
      <c r="C144" s="130">
        <v>6</v>
      </c>
      <c r="D144" s="7">
        <v>447</v>
      </c>
    </row>
    <row r="145" spans="1:4" ht="13.5">
      <c r="A145" s="8" t="s">
        <v>93</v>
      </c>
      <c r="B145" s="8" t="s">
        <v>174</v>
      </c>
      <c r="C145" s="130"/>
      <c r="D145" s="7">
        <v>448</v>
      </c>
    </row>
    <row r="146" spans="1:7" ht="13.5">
      <c r="A146" s="8" t="s">
        <v>125</v>
      </c>
      <c r="B146" s="8" t="s">
        <v>313</v>
      </c>
      <c r="C146" s="130">
        <v>6.5</v>
      </c>
      <c r="D146" s="7">
        <v>160</v>
      </c>
      <c r="E146" s="7">
        <v>467</v>
      </c>
      <c r="F146" s="7">
        <v>639</v>
      </c>
      <c r="G146" s="7">
        <v>687</v>
      </c>
    </row>
    <row r="147" spans="1:4" ht="13.5">
      <c r="A147" s="8" t="s">
        <v>82</v>
      </c>
      <c r="B147" s="8" t="s">
        <v>331</v>
      </c>
      <c r="C147" s="130"/>
      <c r="D147" s="7">
        <v>329</v>
      </c>
    </row>
    <row r="148" spans="1:7" ht="13.5">
      <c r="A148" s="8" t="s">
        <v>88</v>
      </c>
      <c r="B148" s="8" t="s">
        <v>293</v>
      </c>
      <c r="C148" s="130">
        <v>13</v>
      </c>
      <c r="D148" s="7">
        <v>18</v>
      </c>
      <c r="E148" s="7">
        <v>642</v>
      </c>
      <c r="F148" s="7">
        <v>714</v>
      </c>
      <c r="G148" s="7">
        <v>762</v>
      </c>
    </row>
    <row r="149" spans="1:9" ht="13.5">
      <c r="A149" s="8" t="s">
        <v>97</v>
      </c>
      <c r="B149" s="8" t="s">
        <v>296</v>
      </c>
      <c r="C149" s="130">
        <v>6</v>
      </c>
      <c r="D149" s="7">
        <v>37</v>
      </c>
      <c r="E149" s="7">
        <v>60</v>
      </c>
      <c r="F149" s="7">
        <v>89</v>
      </c>
      <c r="G149" s="7">
        <v>110</v>
      </c>
      <c r="H149" s="7">
        <v>228</v>
      </c>
      <c r="I149" s="7">
        <v>592</v>
      </c>
    </row>
    <row r="150" spans="1:19" ht="13.5">
      <c r="A150" s="9" t="s">
        <v>121</v>
      </c>
      <c r="B150" s="9" t="s">
        <v>164</v>
      </c>
      <c r="C150" s="130"/>
      <c r="D150" s="7">
        <v>23</v>
      </c>
      <c r="E150" s="7">
        <v>46</v>
      </c>
      <c r="F150" s="7">
        <v>71</v>
      </c>
      <c r="G150" s="7">
        <v>168</v>
      </c>
      <c r="H150" s="7">
        <v>335</v>
      </c>
      <c r="I150" s="7">
        <v>383</v>
      </c>
      <c r="J150" s="7">
        <v>406</v>
      </c>
      <c r="K150" s="7">
        <v>454</v>
      </c>
      <c r="L150" s="7">
        <v>479</v>
      </c>
      <c r="M150" s="7">
        <v>527</v>
      </c>
      <c r="N150" s="7">
        <v>551</v>
      </c>
      <c r="O150" s="7">
        <v>596</v>
      </c>
      <c r="P150" s="7">
        <v>647</v>
      </c>
      <c r="Q150" s="7">
        <v>671</v>
      </c>
      <c r="R150" s="7">
        <v>695</v>
      </c>
      <c r="S150" s="7">
        <v>743</v>
      </c>
    </row>
    <row r="151" spans="1:4" ht="13.5">
      <c r="A151" s="9" t="s">
        <v>125</v>
      </c>
      <c r="B151" s="9" t="s">
        <v>294</v>
      </c>
      <c r="C151" s="130"/>
      <c r="D151" s="7">
        <v>24</v>
      </c>
    </row>
    <row r="152" spans="1:7" ht="13.5">
      <c r="A152" s="9" t="s">
        <v>89</v>
      </c>
      <c r="B152" s="9" t="s">
        <v>205</v>
      </c>
      <c r="C152" s="130"/>
      <c r="D152" s="7">
        <v>334</v>
      </c>
      <c r="E152" s="7">
        <v>524</v>
      </c>
      <c r="F152" s="7">
        <v>597</v>
      </c>
      <c r="G152" s="7">
        <v>764</v>
      </c>
    </row>
    <row r="153" spans="1:4" ht="13.5">
      <c r="A153" s="9" t="s">
        <v>95</v>
      </c>
      <c r="B153" s="9" t="s">
        <v>265</v>
      </c>
      <c r="C153" s="130"/>
      <c r="D153" s="7">
        <v>21</v>
      </c>
    </row>
    <row r="154" spans="1:8" ht="13.5">
      <c r="A154" s="9" t="s">
        <v>121</v>
      </c>
      <c r="B154" s="9" t="s">
        <v>299</v>
      </c>
      <c r="C154" s="130"/>
      <c r="D154" s="7">
        <v>48</v>
      </c>
      <c r="E154" s="7">
        <v>143</v>
      </c>
      <c r="F154" s="7">
        <v>165</v>
      </c>
      <c r="G154" s="7">
        <v>336</v>
      </c>
      <c r="H154" s="7">
        <v>624</v>
      </c>
    </row>
    <row r="155" spans="1:11" ht="13.5">
      <c r="A155" s="9" t="s">
        <v>82</v>
      </c>
      <c r="B155" s="9" t="s">
        <v>302</v>
      </c>
      <c r="C155" s="130"/>
      <c r="D155" s="7">
        <v>72</v>
      </c>
      <c r="E155" s="7">
        <v>115</v>
      </c>
      <c r="F155" s="7">
        <v>214</v>
      </c>
      <c r="G155" s="7">
        <v>360</v>
      </c>
      <c r="H155" s="7">
        <v>384</v>
      </c>
      <c r="I155" s="7">
        <v>528</v>
      </c>
      <c r="J155" s="7">
        <v>672</v>
      </c>
      <c r="K155" s="7">
        <v>767</v>
      </c>
    </row>
    <row r="156" spans="1:4" ht="13.5">
      <c r="A156" s="9" t="s">
        <v>125</v>
      </c>
      <c r="B156" s="9" t="s">
        <v>194</v>
      </c>
      <c r="C156" s="130">
        <v>6</v>
      </c>
      <c r="D156" s="7">
        <v>575</v>
      </c>
    </row>
    <row r="157" spans="1:7" ht="13.5">
      <c r="A157" s="9" t="s">
        <v>163</v>
      </c>
      <c r="B157" s="9" t="s">
        <v>162</v>
      </c>
      <c r="C157" s="130"/>
      <c r="D157" s="7">
        <v>22</v>
      </c>
      <c r="E157" s="7">
        <v>407</v>
      </c>
      <c r="F157" s="7">
        <v>455</v>
      </c>
      <c r="G157" s="7">
        <v>719</v>
      </c>
    </row>
    <row r="158" spans="1:6" ht="13.5">
      <c r="A158" s="9" t="s">
        <v>101</v>
      </c>
      <c r="B158" s="9" t="s">
        <v>329</v>
      </c>
      <c r="C158" s="130"/>
      <c r="D158" s="7">
        <v>264</v>
      </c>
      <c r="E158" s="7">
        <v>312</v>
      </c>
      <c r="F158" s="7">
        <v>599</v>
      </c>
    </row>
    <row r="159" spans="1:5" ht="13.5">
      <c r="A159" s="9" t="s">
        <v>156</v>
      </c>
      <c r="B159" s="9" t="s">
        <v>352</v>
      </c>
      <c r="C159" s="130"/>
      <c r="D159" s="7">
        <v>648</v>
      </c>
      <c r="E159" s="7">
        <v>720</v>
      </c>
    </row>
    <row r="160" spans="1:9" ht="13.5">
      <c r="A160" s="9" t="s">
        <v>82</v>
      </c>
      <c r="B160" s="9" t="s">
        <v>252</v>
      </c>
      <c r="C160" s="130">
        <v>5</v>
      </c>
      <c r="D160" s="7">
        <v>43</v>
      </c>
      <c r="E160" s="7">
        <v>166</v>
      </c>
      <c r="F160" s="7">
        <v>356</v>
      </c>
      <c r="G160" s="7">
        <v>452</v>
      </c>
      <c r="H160" s="7">
        <v>525</v>
      </c>
      <c r="I160" s="7">
        <v>669</v>
      </c>
    </row>
    <row r="161" spans="1:4" ht="13.5">
      <c r="A161" s="9" t="s">
        <v>96</v>
      </c>
      <c r="B161" s="9" t="s">
        <v>206</v>
      </c>
      <c r="C161" s="130"/>
      <c r="D161" s="7">
        <v>216</v>
      </c>
    </row>
    <row r="162" spans="1:6" ht="13.5">
      <c r="A162" s="9" t="s">
        <v>95</v>
      </c>
      <c r="B162" s="9" t="s">
        <v>306</v>
      </c>
      <c r="C162" s="130"/>
      <c r="D162" s="7">
        <v>93</v>
      </c>
      <c r="E162" s="7">
        <v>285</v>
      </c>
      <c r="F162" s="7">
        <v>694</v>
      </c>
    </row>
    <row r="163" spans="1:7" ht="13.5">
      <c r="A163" s="9" t="s">
        <v>156</v>
      </c>
      <c r="B163" s="9" t="s">
        <v>297</v>
      </c>
      <c r="C163" s="130">
        <v>6</v>
      </c>
      <c r="D163" s="7">
        <v>45</v>
      </c>
      <c r="E163" s="7">
        <v>69</v>
      </c>
      <c r="F163" s="7">
        <v>429</v>
      </c>
      <c r="G163" s="7">
        <v>451</v>
      </c>
    </row>
    <row r="164" spans="1:4" ht="13.5">
      <c r="A164" s="9" t="s">
        <v>97</v>
      </c>
      <c r="B164" s="9" t="s">
        <v>222</v>
      </c>
      <c r="C164" s="130">
        <v>7.5</v>
      </c>
      <c r="D164" s="7">
        <v>742</v>
      </c>
    </row>
    <row r="165" spans="1:5" ht="13.5">
      <c r="A165" s="9" t="s">
        <v>94</v>
      </c>
      <c r="B165" s="9" t="s">
        <v>343</v>
      </c>
      <c r="C165" s="130">
        <v>5</v>
      </c>
      <c r="D165" s="7">
        <v>503</v>
      </c>
      <c r="E165" s="7">
        <v>620</v>
      </c>
    </row>
    <row r="166" spans="1:7" ht="13.5">
      <c r="A166" s="9" t="s">
        <v>96</v>
      </c>
      <c r="B166" s="9" t="s">
        <v>85</v>
      </c>
      <c r="C166" s="130"/>
      <c r="D166" s="7">
        <v>189</v>
      </c>
      <c r="E166" s="7">
        <v>286</v>
      </c>
      <c r="F166" s="7">
        <v>623</v>
      </c>
      <c r="G166" s="7">
        <v>740</v>
      </c>
    </row>
    <row r="167" spans="1:10" ht="13.5">
      <c r="A167" s="9" t="s">
        <v>163</v>
      </c>
      <c r="B167" s="9" t="s">
        <v>308</v>
      </c>
      <c r="C167" s="130"/>
      <c r="D167" s="7">
        <v>95</v>
      </c>
      <c r="E167" s="7">
        <v>190</v>
      </c>
      <c r="F167" s="7">
        <v>239</v>
      </c>
      <c r="G167" s="7">
        <v>288</v>
      </c>
      <c r="H167" s="7">
        <v>309</v>
      </c>
      <c r="I167" s="7">
        <v>430</v>
      </c>
      <c r="J167" s="7">
        <v>576</v>
      </c>
    </row>
    <row r="168" spans="1:8" ht="13.5">
      <c r="A168" s="9" t="s">
        <v>121</v>
      </c>
      <c r="B168" s="9" t="s">
        <v>322</v>
      </c>
      <c r="C168" s="130">
        <v>7.5</v>
      </c>
      <c r="D168" s="7">
        <v>213</v>
      </c>
      <c r="E168" s="7">
        <v>358</v>
      </c>
      <c r="F168" s="7">
        <v>478</v>
      </c>
      <c r="G168" s="7">
        <v>646</v>
      </c>
      <c r="H168" s="7">
        <v>718</v>
      </c>
    </row>
    <row r="169" spans="1:4" ht="13.5">
      <c r="A169" s="9" t="s">
        <v>82</v>
      </c>
      <c r="B169" s="9" t="s">
        <v>136</v>
      </c>
      <c r="C169" s="130">
        <v>5</v>
      </c>
      <c r="D169" s="7">
        <v>19</v>
      </c>
    </row>
    <row r="170" spans="1:14" ht="13.5">
      <c r="A170" s="9" t="s">
        <v>89</v>
      </c>
      <c r="B170" s="9" t="s">
        <v>290</v>
      </c>
      <c r="C170" s="130"/>
      <c r="D170" s="7">
        <v>120</v>
      </c>
      <c r="E170" s="7">
        <v>211</v>
      </c>
      <c r="F170" s="7">
        <v>238</v>
      </c>
      <c r="G170" s="7">
        <v>260</v>
      </c>
      <c r="H170" s="7">
        <v>308</v>
      </c>
      <c r="I170" s="7">
        <v>332</v>
      </c>
      <c r="J170" s="7">
        <v>403</v>
      </c>
      <c r="K170" s="7">
        <v>547</v>
      </c>
      <c r="L170" s="7">
        <v>643</v>
      </c>
      <c r="M170" s="7">
        <v>715</v>
      </c>
      <c r="N170" s="7">
        <v>766</v>
      </c>
    </row>
    <row r="171" spans="1:19" ht="13.5">
      <c r="A171" s="9" t="s">
        <v>91</v>
      </c>
      <c r="B171" s="9" t="s">
        <v>105</v>
      </c>
      <c r="C171" s="130">
        <v>5.5</v>
      </c>
      <c r="D171" s="7">
        <v>20</v>
      </c>
      <c r="E171" s="7">
        <v>139</v>
      </c>
      <c r="F171" s="7">
        <v>215</v>
      </c>
      <c r="G171" s="7">
        <v>237</v>
      </c>
      <c r="H171" s="7">
        <v>355</v>
      </c>
      <c r="I171" s="7">
        <v>379</v>
      </c>
      <c r="J171" s="7">
        <v>404</v>
      </c>
      <c r="K171" s="7">
        <v>476</v>
      </c>
      <c r="L171" s="7">
        <v>500</v>
      </c>
      <c r="M171" s="7">
        <v>523</v>
      </c>
      <c r="N171" s="7">
        <v>548</v>
      </c>
      <c r="O171" s="7">
        <v>573</v>
      </c>
      <c r="P171" s="7">
        <v>621</v>
      </c>
      <c r="Q171" s="7">
        <v>644</v>
      </c>
      <c r="R171" s="7">
        <v>716</v>
      </c>
      <c r="S171" s="7">
        <v>765</v>
      </c>
    </row>
    <row r="172" spans="1:18" ht="13.5">
      <c r="A172" s="9" t="s">
        <v>90</v>
      </c>
      <c r="B172" s="9" t="s">
        <v>104</v>
      </c>
      <c r="C172" s="130">
        <v>4.5</v>
      </c>
      <c r="D172" s="7">
        <v>92</v>
      </c>
      <c r="E172" s="7">
        <v>140</v>
      </c>
      <c r="F172" s="7">
        <v>188</v>
      </c>
      <c r="G172" s="7">
        <v>240</v>
      </c>
      <c r="H172" s="7">
        <v>259</v>
      </c>
      <c r="I172" s="7">
        <v>284</v>
      </c>
      <c r="J172" s="7">
        <v>307</v>
      </c>
      <c r="K172" s="7">
        <v>331</v>
      </c>
      <c r="L172" s="7">
        <v>357</v>
      </c>
      <c r="M172" s="7">
        <v>380</v>
      </c>
      <c r="N172" s="7">
        <v>427</v>
      </c>
      <c r="O172" s="7">
        <v>499</v>
      </c>
      <c r="P172" s="7">
        <v>571</v>
      </c>
      <c r="Q172" s="7">
        <v>598</v>
      </c>
      <c r="R172" s="7">
        <v>763</v>
      </c>
    </row>
    <row r="173" spans="1:25" ht="13.5">
      <c r="A173" s="9" t="s">
        <v>125</v>
      </c>
      <c r="B173" s="9" t="s">
        <v>298</v>
      </c>
      <c r="C173" s="130"/>
      <c r="D173" s="7">
        <v>47</v>
      </c>
      <c r="E173" s="7">
        <v>70</v>
      </c>
      <c r="F173" s="7">
        <v>91</v>
      </c>
      <c r="G173" s="7">
        <v>119</v>
      </c>
      <c r="H173" s="7">
        <v>144</v>
      </c>
      <c r="I173" s="7">
        <v>192</v>
      </c>
      <c r="J173" s="7">
        <v>236</v>
      </c>
      <c r="K173" s="7">
        <v>263</v>
      </c>
      <c r="L173" s="7">
        <v>287</v>
      </c>
      <c r="M173" s="7">
        <v>311</v>
      </c>
      <c r="N173" s="7">
        <v>359</v>
      </c>
      <c r="O173" s="7">
        <v>408</v>
      </c>
      <c r="P173" s="7">
        <v>432</v>
      </c>
      <c r="Q173" s="7">
        <v>456</v>
      </c>
      <c r="R173" s="7">
        <v>480</v>
      </c>
      <c r="S173" s="7">
        <v>504</v>
      </c>
      <c r="T173" s="7">
        <v>552</v>
      </c>
      <c r="U173" s="7">
        <v>574</v>
      </c>
      <c r="V173" s="7">
        <v>670</v>
      </c>
      <c r="W173" s="7">
        <v>696</v>
      </c>
      <c r="X173" s="7">
        <v>744</v>
      </c>
      <c r="Y173" s="7">
        <v>768</v>
      </c>
    </row>
    <row r="174" spans="1:4" ht="13.5">
      <c r="A174" s="9" t="s">
        <v>163</v>
      </c>
      <c r="B174" s="9" t="s">
        <v>328</v>
      </c>
      <c r="C174" s="130"/>
      <c r="D174" s="7">
        <v>262</v>
      </c>
    </row>
    <row r="175" spans="1:7" ht="13.5">
      <c r="A175" s="9" t="s">
        <v>156</v>
      </c>
      <c r="B175" s="9" t="s">
        <v>177</v>
      </c>
      <c r="C175" s="130">
        <v>5.5</v>
      </c>
      <c r="D175" s="7">
        <v>118</v>
      </c>
      <c r="E175" s="7">
        <v>333</v>
      </c>
      <c r="F175" s="7">
        <v>595</v>
      </c>
      <c r="G175" s="7">
        <v>741</v>
      </c>
    </row>
    <row r="176" spans="1:7" ht="13.5">
      <c r="A176" s="9" t="s">
        <v>101</v>
      </c>
      <c r="B176" s="9" t="s">
        <v>200</v>
      </c>
      <c r="C176" s="130"/>
      <c r="D176" s="7">
        <v>381</v>
      </c>
      <c r="E176" s="7">
        <v>405</v>
      </c>
      <c r="F176" s="7">
        <v>475</v>
      </c>
      <c r="G176" s="7">
        <v>600</v>
      </c>
    </row>
    <row r="177" spans="1:4" ht="13.5">
      <c r="A177" s="9" t="s">
        <v>163</v>
      </c>
      <c r="B177" s="9" t="s">
        <v>287</v>
      </c>
      <c r="C177" s="130">
        <v>5</v>
      </c>
      <c r="D177" s="7">
        <v>191</v>
      </c>
    </row>
    <row r="178" spans="1:4" ht="13.5">
      <c r="A178" s="9" t="s">
        <v>90</v>
      </c>
      <c r="B178" s="9" t="s">
        <v>357</v>
      </c>
      <c r="C178" s="130"/>
      <c r="D178" s="7">
        <v>693</v>
      </c>
    </row>
    <row r="179" spans="1:4" ht="13.5">
      <c r="A179" s="9" t="s">
        <v>91</v>
      </c>
      <c r="B179" s="9" t="s">
        <v>316</v>
      </c>
      <c r="C179" s="130">
        <v>10.5</v>
      </c>
      <c r="D179" s="7">
        <v>187</v>
      </c>
    </row>
    <row r="180" spans="1:4" ht="13.5">
      <c r="A180" s="9" t="s">
        <v>82</v>
      </c>
      <c r="B180" s="9" t="s">
        <v>240</v>
      </c>
      <c r="C180" s="130"/>
      <c r="D180" s="7">
        <v>431</v>
      </c>
    </row>
    <row r="181" spans="1:4" ht="13.5">
      <c r="A181" s="9" t="s">
        <v>88</v>
      </c>
      <c r="B181" s="9" t="s">
        <v>349</v>
      </c>
      <c r="C181" s="130"/>
      <c r="D181" s="7">
        <v>622</v>
      </c>
    </row>
    <row r="182" spans="1:19" ht="13.5">
      <c r="A182" s="9" t="s">
        <v>92</v>
      </c>
      <c r="B182" s="9" t="s">
        <v>86</v>
      </c>
      <c r="C182" s="130">
        <v>9.5</v>
      </c>
      <c r="D182" s="7">
        <v>44</v>
      </c>
      <c r="E182" s="7">
        <v>67</v>
      </c>
      <c r="F182" s="7">
        <v>96</v>
      </c>
      <c r="G182" s="7">
        <v>116</v>
      </c>
      <c r="H182" s="7">
        <v>141</v>
      </c>
      <c r="I182" s="7">
        <v>167</v>
      </c>
      <c r="J182" s="7">
        <v>261</v>
      </c>
      <c r="K182" s="7">
        <v>310</v>
      </c>
      <c r="L182" s="7">
        <v>477</v>
      </c>
      <c r="M182" s="7">
        <v>501</v>
      </c>
      <c r="N182" s="7">
        <v>549</v>
      </c>
      <c r="O182" s="7">
        <v>572</v>
      </c>
      <c r="P182" s="7">
        <v>645</v>
      </c>
      <c r="Q182" s="7">
        <v>667</v>
      </c>
      <c r="R182" s="7">
        <v>717</v>
      </c>
      <c r="S182" s="7">
        <v>739</v>
      </c>
    </row>
    <row r="183" spans="1:8" ht="13.5">
      <c r="A183" s="9" t="s">
        <v>92</v>
      </c>
      <c r="B183" s="9" t="s">
        <v>307</v>
      </c>
      <c r="C183" s="130">
        <v>6.5</v>
      </c>
      <c r="D183" s="7">
        <v>94</v>
      </c>
      <c r="E183" s="7">
        <v>164</v>
      </c>
      <c r="F183" s="7">
        <v>235</v>
      </c>
      <c r="G183" s="7">
        <v>382</v>
      </c>
      <c r="H183" s="7">
        <v>550</v>
      </c>
    </row>
    <row r="184" spans="1:4" ht="13.5">
      <c r="A184" s="9" t="s">
        <v>103</v>
      </c>
      <c r="B184" s="9" t="s">
        <v>356</v>
      </c>
      <c r="C184" s="130">
        <v>5</v>
      </c>
      <c r="D184" s="7">
        <v>692</v>
      </c>
    </row>
    <row r="185" spans="1:16" ht="13.5">
      <c r="A185" s="9" t="s">
        <v>88</v>
      </c>
      <c r="B185" s="9" t="s">
        <v>187</v>
      </c>
      <c r="C185" s="130">
        <v>11</v>
      </c>
      <c r="D185" s="7">
        <v>68</v>
      </c>
      <c r="E185" s="7">
        <v>117</v>
      </c>
      <c r="F185" s="7">
        <v>142</v>
      </c>
      <c r="G185" s="7">
        <v>163</v>
      </c>
      <c r="H185" s="7">
        <v>212</v>
      </c>
      <c r="I185" s="7">
        <v>283</v>
      </c>
      <c r="J185" s="7">
        <v>428</v>
      </c>
      <c r="K185" s="7">
        <v>453</v>
      </c>
      <c r="L185" s="7">
        <v>502</v>
      </c>
      <c r="M185" s="7">
        <v>526</v>
      </c>
      <c r="N185" s="7">
        <v>619</v>
      </c>
      <c r="O185" s="7">
        <v>668</v>
      </c>
      <c r="P185" s="7">
        <v>691</v>
      </c>
    </row>
    <row r="186" spans="1:34" s="10" customFormat="1" ht="13.5">
      <c r="A186" s="129" t="s">
        <v>16</v>
      </c>
      <c r="B186" s="129" t="s">
        <v>16</v>
      </c>
      <c r="C186" s="130" t="s">
        <v>367</v>
      </c>
      <c r="D186" s="10">
        <v>25</v>
      </c>
      <c r="E186" s="10">
        <v>49</v>
      </c>
      <c r="F186" s="10">
        <v>73</v>
      </c>
      <c r="G186" s="10">
        <v>97</v>
      </c>
      <c r="H186" s="10">
        <v>121</v>
      </c>
      <c r="I186" s="10">
        <v>145</v>
      </c>
      <c r="J186" s="10">
        <v>169</v>
      </c>
      <c r="K186" s="10">
        <v>193</v>
      </c>
      <c r="L186" s="10">
        <v>217</v>
      </c>
      <c r="M186" s="10">
        <v>241</v>
      </c>
      <c r="N186" s="10">
        <v>265</v>
      </c>
      <c r="O186" s="10">
        <v>289</v>
      </c>
      <c r="P186" s="10">
        <v>313</v>
      </c>
      <c r="Q186" s="10">
        <v>337</v>
      </c>
      <c r="R186" s="10">
        <v>361</v>
      </c>
      <c r="S186" s="10">
        <v>385</v>
      </c>
      <c r="T186" s="10">
        <v>409</v>
      </c>
      <c r="U186" s="10">
        <v>433</v>
      </c>
      <c r="V186" s="10">
        <v>457</v>
      </c>
      <c r="W186" s="10">
        <v>481</v>
      </c>
      <c r="X186" s="10">
        <v>505</v>
      </c>
      <c r="Y186" s="10">
        <v>529</v>
      </c>
      <c r="Z186" s="10">
        <v>553</v>
      </c>
      <c r="AA186" s="10">
        <v>577</v>
      </c>
      <c r="AB186" s="10">
        <v>601</v>
      </c>
      <c r="AC186" s="10">
        <v>625</v>
      </c>
      <c r="AD186" s="10">
        <v>649</v>
      </c>
      <c r="AE186" s="10">
        <v>673</v>
      </c>
      <c r="AF186" s="10">
        <v>697</v>
      </c>
      <c r="AG186" s="10">
        <v>721</v>
      </c>
      <c r="AH186" s="10">
        <v>745</v>
      </c>
    </row>
    <row r="187" spans="1:3" ht="13.5">
      <c r="A187" s="9"/>
      <c r="B187" s="9"/>
      <c r="C187" t="s">
        <v>367</v>
      </c>
    </row>
    <row r="188" spans="1:3" ht="13.5">
      <c r="A188" s="9"/>
      <c r="B188" s="9"/>
      <c r="C188" s="9"/>
    </row>
    <row r="189" spans="1:3" ht="13.5">
      <c r="A189" s="9"/>
      <c r="B189" s="9"/>
      <c r="C189" s="9"/>
    </row>
    <row r="190" spans="1:3" ht="13.5">
      <c r="A190" s="9"/>
      <c r="B190" s="9"/>
      <c r="C190" s="9"/>
    </row>
    <row r="191" spans="1:3" s="10" customFormat="1" ht="13.5">
      <c r="A191" s="9"/>
      <c r="B191" s="9"/>
      <c r="C191" s="9"/>
    </row>
    <row r="192" spans="1:3" s="10" customFormat="1" ht="12.75" customHeight="1">
      <c r="A192" s="9"/>
      <c r="B192" s="9"/>
      <c r="C192" s="9"/>
    </row>
    <row r="193" spans="1:3" ht="12.75" customHeight="1">
      <c r="A193" s="9"/>
      <c r="B193" s="9"/>
      <c r="C193" s="9"/>
    </row>
    <row r="194" spans="1:3" ht="13.5">
      <c r="A194" s="9"/>
      <c r="B194" s="9"/>
      <c r="C194" s="9"/>
    </row>
    <row r="195" spans="1:3" ht="13.5">
      <c r="A195" s="9"/>
      <c r="B195" s="9"/>
      <c r="C195" s="9"/>
    </row>
    <row r="196" spans="1:3" ht="13.5">
      <c r="A196" s="9"/>
      <c r="B196" s="9"/>
      <c r="C196" s="9"/>
    </row>
    <row r="197" spans="1:3" ht="13.5">
      <c r="A197" s="9"/>
      <c r="B197" s="9"/>
      <c r="C197" s="9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J781"/>
  <sheetViews>
    <sheetView tabSelected="1" zoomScale="90" zoomScaleNormal="90" zoomScalePageLayoutView="0" workbookViewId="0" topLeftCell="A1">
      <selection activeCell="A2" sqref="A2"/>
    </sheetView>
  </sheetViews>
  <sheetFormatPr defaultColWidth="25.875" defaultRowHeight="19.5" customHeight="1"/>
  <cols>
    <col min="1" max="1" width="5.125" style="76" customWidth="1"/>
    <col min="2" max="2" width="39.125" style="77" bestFit="1" customWidth="1"/>
    <col min="3" max="3" width="15.375" style="77" customWidth="1"/>
    <col min="4" max="5" width="6.75390625" style="78" customWidth="1"/>
    <col min="6" max="6" width="7.125" style="15" customWidth="1"/>
    <col min="7" max="7" width="47.125" style="16" customWidth="1"/>
    <col min="8" max="8" width="17.875" style="125" bestFit="1" customWidth="1"/>
    <col min="9" max="16384" width="25.875" style="17" customWidth="1"/>
  </cols>
  <sheetData>
    <row r="1" spans="1:8" ht="19.5" customHeight="1" thickBot="1">
      <c r="A1" s="119"/>
      <c r="B1" s="12" t="s">
        <v>16</v>
      </c>
      <c r="C1" s="12"/>
      <c r="D1" s="13"/>
      <c r="E1" s="14"/>
      <c r="H1" s="123"/>
    </row>
    <row r="2" spans="1:8" ht="19.5" customHeight="1" thickBot="1">
      <c r="A2" s="18" t="s">
        <v>0</v>
      </c>
      <c r="B2" s="19" t="s">
        <v>101</v>
      </c>
      <c r="C2" s="19" t="s">
        <v>101</v>
      </c>
      <c r="D2" s="20" t="s">
        <v>371</v>
      </c>
      <c r="E2" s="21">
        <v>4.5</v>
      </c>
      <c r="F2" s="22">
        <f>IF(E2&lt;&gt;0,VLOOKUP(B2,conteggi!$B$2:$D$9,3),0)</f>
        <v>0</v>
      </c>
      <c r="G2" s="120" t="s">
        <v>55</v>
      </c>
      <c r="H2" s="123"/>
    </row>
    <row r="3" spans="1:8" ht="19.5" customHeight="1" thickBot="1">
      <c r="A3" s="23" t="s">
        <v>1</v>
      </c>
      <c r="B3" s="24" t="s">
        <v>148</v>
      </c>
      <c r="C3" s="24" t="s">
        <v>103</v>
      </c>
      <c r="D3" s="25" t="s">
        <v>371</v>
      </c>
      <c r="E3" s="26">
        <v>6.5</v>
      </c>
      <c r="F3" s="27">
        <f>IF(E3&lt;&gt;0,VLOOKUP(B3,conteggi!$B$10:$D$83,3),0)</f>
        <v>0</v>
      </c>
      <c r="G3" s="121"/>
      <c r="H3" s="123"/>
    </row>
    <row r="4" spans="1:8" ht="19.5" customHeight="1">
      <c r="A4" s="28" t="s">
        <v>1</v>
      </c>
      <c r="B4" s="29" t="s">
        <v>149</v>
      </c>
      <c r="C4" s="29" t="s">
        <v>82</v>
      </c>
      <c r="D4" s="30" t="s">
        <v>372</v>
      </c>
      <c r="E4" s="31"/>
      <c r="F4" s="27">
        <f>IF(E4&lt;&gt;0,VLOOKUP(B4,conteggi!$B$10:$D$83,3),0)</f>
        <v>0</v>
      </c>
      <c r="G4" s="32">
        <f>SUM(E2:E24)+G5</f>
        <v>64.5</v>
      </c>
      <c r="H4" s="123"/>
    </row>
    <row r="5" spans="1:8" ht="19.5" customHeight="1">
      <c r="A5" s="23" t="s">
        <v>1</v>
      </c>
      <c r="B5" s="24" t="s">
        <v>150</v>
      </c>
      <c r="C5" s="24" t="s">
        <v>94</v>
      </c>
      <c r="D5" s="25" t="s">
        <v>374</v>
      </c>
      <c r="E5" s="26"/>
      <c r="F5" s="27">
        <f>IF(E5&lt;&gt;0,VLOOKUP(B5,conteggi!$B$10:$D$83,3),0)</f>
        <v>0</v>
      </c>
      <c r="G5" s="33">
        <f>IF(SUM(F2:F24)=3,10,IF(SUM(F2:F24)=4,15,IF(SUM(F2:F24)=5,20,IF(SUM(F2:F24)=6,25,IF(SUM(F2:F24)=7,30,IF(SUM(F2:F24)=8,35,IF(SUM(F2:F24)=9,40,0)))))))</f>
        <v>0</v>
      </c>
      <c r="H5" s="123"/>
    </row>
    <row r="6" spans="1:8" ht="19.5" customHeight="1">
      <c r="A6" s="28" t="s">
        <v>1</v>
      </c>
      <c r="B6" s="29" t="s">
        <v>151</v>
      </c>
      <c r="C6" s="29" t="s">
        <v>92</v>
      </c>
      <c r="D6" s="30" t="s">
        <v>371</v>
      </c>
      <c r="E6" s="31">
        <v>4.5</v>
      </c>
      <c r="F6" s="27">
        <f>IF(E6&lt;&gt;0,VLOOKUP(B6,conteggi!$B$10:$D$83,3),0)</f>
        <v>0</v>
      </c>
      <c r="G6" s="34"/>
      <c r="H6" s="123"/>
    </row>
    <row r="7" spans="1:10" ht="19.5" customHeight="1">
      <c r="A7" s="23" t="s">
        <v>1</v>
      </c>
      <c r="B7" s="24" t="s">
        <v>152</v>
      </c>
      <c r="C7" s="24" t="s">
        <v>153</v>
      </c>
      <c r="D7" s="25" t="s">
        <v>373</v>
      </c>
      <c r="E7" s="26"/>
      <c r="F7" s="27">
        <f>IF(E7&lt;&gt;0,VLOOKUP(B7,conteggi!$B$10:$D$83,3),0)</f>
        <v>0</v>
      </c>
      <c r="H7" s="123"/>
      <c r="I7" s="139" t="s">
        <v>147</v>
      </c>
      <c r="J7" s="140"/>
    </row>
    <row r="8" spans="1:10" ht="19.5" customHeight="1">
      <c r="A8" s="28" t="s">
        <v>1</v>
      </c>
      <c r="B8" s="29" t="s">
        <v>154</v>
      </c>
      <c r="C8" s="29" t="s">
        <v>82</v>
      </c>
      <c r="D8" s="30" t="s">
        <v>374</v>
      </c>
      <c r="E8" s="31"/>
      <c r="F8" s="27">
        <f>IF(E8&lt;&gt;0,VLOOKUP(B8,conteggi!$B$10:$D$83,3),0)</f>
        <v>0</v>
      </c>
      <c r="H8" s="123"/>
      <c r="I8" s="139" t="s">
        <v>36</v>
      </c>
      <c r="J8" s="140"/>
    </row>
    <row r="9" spans="1:10" ht="19.5" customHeight="1">
      <c r="A9" s="23" t="s">
        <v>1</v>
      </c>
      <c r="B9" s="24" t="s">
        <v>155</v>
      </c>
      <c r="C9" s="24" t="s">
        <v>156</v>
      </c>
      <c r="D9" s="25" t="s">
        <v>374</v>
      </c>
      <c r="E9" s="26"/>
      <c r="F9" s="27">
        <f>IF(E9&lt;&gt;0,VLOOKUP(B9,conteggi!$B$10:$D$83,3),0)</f>
        <v>0</v>
      </c>
      <c r="H9" s="123"/>
      <c r="I9" s="35" t="s">
        <v>375</v>
      </c>
      <c r="J9" s="36" t="s">
        <v>376</v>
      </c>
    </row>
    <row r="10" spans="1:8" ht="19.5" customHeight="1" thickBot="1">
      <c r="A10" s="107" t="s">
        <v>1</v>
      </c>
      <c r="B10" s="108" t="s">
        <v>133</v>
      </c>
      <c r="C10" s="108" t="s">
        <v>96</v>
      </c>
      <c r="D10" s="109" t="s">
        <v>371</v>
      </c>
      <c r="E10" s="110">
        <v>6</v>
      </c>
      <c r="F10" s="27">
        <f>IF(E10&lt;&gt;0,VLOOKUP(B10,conteggi!$B$10:$D$83,3),0)</f>
        <v>0</v>
      </c>
      <c r="H10" s="123"/>
    </row>
    <row r="11" spans="1:8" ht="19.5" customHeight="1">
      <c r="A11" s="42" t="s">
        <v>2</v>
      </c>
      <c r="B11" s="43" t="s">
        <v>123</v>
      </c>
      <c r="C11" s="43" t="s">
        <v>101</v>
      </c>
      <c r="D11" s="44" t="s">
        <v>371</v>
      </c>
      <c r="E11" s="45">
        <v>6</v>
      </c>
      <c r="F11" s="41">
        <f>IF(E11&lt;&gt;0,VLOOKUP(B11,conteggi!$B$84:$D$149,3),0)</f>
        <v>0</v>
      </c>
      <c r="H11" s="123"/>
    </row>
    <row r="12" spans="1:8" ht="19.5" customHeight="1">
      <c r="A12" s="46" t="s">
        <v>2</v>
      </c>
      <c r="B12" s="47" t="s">
        <v>292</v>
      </c>
      <c r="C12" s="47" t="s">
        <v>89</v>
      </c>
      <c r="D12" s="48" t="s">
        <v>371</v>
      </c>
      <c r="E12" s="49">
        <v>6</v>
      </c>
      <c r="F12" s="41">
        <f>IF(E12&lt;&gt;0,VLOOKUP(B12,conteggi!$B$84:$D$149,3),0)</f>
        <v>0</v>
      </c>
      <c r="H12" s="123"/>
    </row>
    <row r="13" spans="1:9" ht="19.5" customHeight="1">
      <c r="A13" s="42" t="s">
        <v>2</v>
      </c>
      <c r="B13" s="43" t="s">
        <v>157</v>
      </c>
      <c r="C13" s="43" t="s">
        <v>91</v>
      </c>
      <c r="D13" s="44" t="s">
        <v>371</v>
      </c>
      <c r="E13" s="45">
        <v>7.5</v>
      </c>
      <c r="F13" s="41">
        <f>IF(E13&lt;&gt;0,VLOOKUP(B13,conteggi!$B$84:$D$149,3),0)</f>
        <v>0</v>
      </c>
      <c r="H13" s="123"/>
      <c r="I13" s="50"/>
    </row>
    <row r="14" spans="1:9" ht="19.5" customHeight="1">
      <c r="A14" s="46" t="s">
        <v>2</v>
      </c>
      <c r="B14" s="47" t="s">
        <v>216</v>
      </c>
      <c r="C14" s="47" t="s">
        <v>163</v>
      </c>
      <c r="D14" s="48" t="s">
        <v>372</v>
      </c>
      <c r="E14" s="49"/>
      <c r="F14" s="41">
        <f>IF(E14&lt;&gt;0,VLOOKUP(B14,conteggi!$B$84:$D$149,3),0)</f>
        <v>0</v>
      </c>
      <c r="H14" s="123"/>
      <c r="I14" s="50"/>
    </row>
    <row r="15" spans="1:8" ht="19.5" customHeight="1">
      <c r="A15" s="42" t="s">
        <v>2</v>
      </c>
      <c r="B15" s="43" t="s">
        <v>234</v>
      </c>
      <c r="C15" s="43" t="s">
        <v>153</v>
      </c>
      <c r="D15" s="44" t="s">
        <v>373</v>
      </c>
      <c r="E15" s="45"/>
      <c r="F15" s="41">
        <f>IF(E15&lt;&gt;0,VLOOKUP(B15,conteggi!$B$84:$D$149,3),0)</f>
        <v>0</v>
      </c>
      <c r="G15" s="51"/>
      <c r="H15" s="123"/>
    </row>
    <row r="16" spans="1:9" ht="19.5" customHeight="1">
      <c r="A16" s="46" t="s">
        <v>2</v>
      </c>
      <c r="B16" s="47" t="s">
        <v>159</v>
      </c>
      <c r="C16" s="47" t="s">
        <v>92</v>
      </c>
      <c r="D16" s="48" t="s">
        <v>374</v>
      </c>
      <c r="E16" s="49"/>
      <c r="F16" s="41">
        <f>IF(E16&lt;&gt;0,VLOOKUP(B16,conteggi!$B$84:$D$149,3),0)</f>
        <v>0</v>
      </c>
      <c r="H16" s="123"/>
      <c r="I16" s="50"/>
    </row>
    <row r="17" spans="1:8" ht="19.5" customHeight="1">
      <c r="A17" s="42" t="s">
        <v>2</v>
      </c>
      <c r="B17" s="43" t="s">
        <v>228</v>
      </c>
      <c r="C17" s="43" t="s">
        <v>98</v>
      </c>
      <c r="D17" s="44" t="s">
        <v>374</v>
      </c>
      <c r="E17" s="45"/>
      <c r="F17" s="41">
        <f>IF(E17&lt;&gt;0,VLOOKUP(B17,conteggi!$B$84:$D$149,3),0)</f>
        <v>0</v>
      </c>
      <c r="H17" s="123"/>
    </row>
    <row r="18" spans="1:8" ht="19.5" customHeight="1" thickBot="1">
      <c r="A18" s="37" t="s">
        <v>2</v>
      </c>
      <c r="B18" s="38" t="s">
        <v>293</v>
      </c>
      <c r="C18" s="38" t="s">
        <v>88</v>
      </c>
      <c r="D18" s="39" t="s">
        <v>371</v>
      </c>
      <c r="E18" s="40">
        <v>13</v>
      </c>
      <c r="F18" s="41">
        <f>IF(E18&lt;&gt;0,VLOOKUP(B18,conteggi!$B$84:$D$149,3),0)</f>
        <v>1</v>
      </c>
      <c r="H18" s="123"/>
    </row>
    <row r="19" spans="1:8" ht="19.5" customHeight="1">
      <c r="A19" s="52" t="s">
        <v>3</v>
      </c>
      <c r="B19" s="53" t="s">
        <v>136</v>
      </c>
      <c r="C19" s="53" t="s">
        <v>82</v>
      </c>
      <c r="D19" s="54" t="s">
        <v>371</v>
      </c>
      <c r="E19" s="55">
        <v>5</v>
      </c>
      <c r="F19" s="15">
        <f>IF(E19&lt;&gt;0,VLOOKUP(B19,conteggi!$B$150:$D$185,3),0)</f>
        <v>0</v>
      </c>
      <c r="H19" s="123"/>
    </row>
    <row r="20" spans="1:8" ht="19.5" customHeight="1">
      <c r="A20" s="56" t="s">
        <v>3</v>
      </c>
      <c r="B20" s="57" t="s">
        <v>105</v>
      </c>
      <c r="C20" s="57" t="s">
        <v>91</v>
      </c>
      <c r="D20" s="58" t="s">
        <v>371</v>
      </c>
      <c r="E20" s="59">
        <v>5.5</v>
      </c>
      <c r="F20" s="15">
        <f>IF(E20&lt;&gt;0,VLOOKUP(B20,conteggi!$B$150:$D$185,3),0)</f>
        <v>0</v>
      </c>
      <c r="H20" s="123"/>
    </row>
    <row r="21" spans="1:8" ht="19.5" customHeight="1">
      <c r="A21" s="52" t="s">
        <v>3</v>
      </c>
      <c r="B21" s="53" t="s">
        <v>265</v>
      </c>
      <c r="C21" s="53" t="s">
        <v>95</v>
      </c>
      <c r="D21" s="54" t="s">
        <v>371</v>
      </c>
      <c r="E21" s="55"/>
      <c r="F21" s="15">
        <f>IF(E21&lt;&gt;0,VLOOKUP(B21,conteggi!$B$150:$D$185,3),0)</f>
        <v>0</v>
      </c>
      <c r="H21" s="123"/>
    </row>
    <row r="22" spans="1:8" ht="19.5" customHeight="1">
      <c r="A22" s="56" t="s">
        <v>3</v>
      </c>
      <c r="B22" s="57" t="s">
        <v>162</v>
      </c>
      <c r="C22" s="57" t="s">
        <v>163</v>
      </c>
      <c r="D22" s="58" t="s">
        <v>372</v>
      </c>
      <c r="E22" s="59"/>
      <c r="F22" s="15">
        <f>IF(E22&lt;&gt;0,VLOOKUP(B22,conteggi!$B$150:$D$185,3),0)</f>
        <v>0</v>
      </c>
      <c r="H22" s="123"/>
    </row>
    <row r="23" spans="1:8" ht="19.5" customHeight="1">
      <c r="A23" s="52" t="s">
        <v>3</v>
      </c>
      <c r="B23" s="53" t="s">
        <v>164</v>
      </c>
      <c r="C23" s="53" t="s">
        <v>121</v>
      </c>
      <c r="D23" s="54" t="s">
        <v>373</v>
      </c>
      <c r="E23" s="55"/>
      <c r="F23" s="15">
        <f>IF(E23&lt;&gt;0,VLOOKUP(B23,conteggi!$B$150:$D$185,3),0)</f>
        <v>0</v>
      </c>
      <c r="H23" s="123"/>
    </row>
    <row r="24" spans="1:8" ht="19.5" customHeight="1" thickBot="1">
      <c r="A24" s="56" t="s">
        <v>3</v>
      </c>
      <c r="B24" s="57" t="s">
        <v>294</v>
      </c>
      <c r="C24" s="57" t="s">
        <v>125</v>
      </c>
      <c r="D24" s="58" t="s">
        <v>374</v>
      </c>
      <c r="E24" s="59"/>
      <c r="F24" s="15">
        <f>IF(E24&lt;&gt;0,VLOOKUP(B24,conteggi!$B$150:$D$185,3),0)</f>
        <v>0</v>
      </c>
      <c r="H24" s="123"/>
    </row>
    <row r="25" spans="1:8" ht="19.5" customHeight="1" thickBot="1">
      <c r="A25" s="119"/>
      <c r="B25" s="12" t="s">
        <v>16</v>
      </c>
      <c r="C25" s="12"/>
      <c r="D25" s="13"/>
      <c r="E25" s="14"/>
      <c r="H25" s="123"/>
    </row>
    <row r="26" spans="1:8" ht="19.5" customHeight="1" thickBot="1">
      <c r="A26" s="18" t="s">
        <v>0</v>
      </c>
      <c r="B26" s="19" t="s">
        <v>96</v>
      </c>
      <c r="C26" s="19" t="s">
        <v>96</v>
      </c>
      <c r="D26" s="20" t="s">
        <v>371</v>
      </c>
      <c r="E26" s="21">
        <v>9</v>
      </c>
      <c r="F26" s="22">
        <f>IF(E26&lt;&gt;0,VLOOKUP(B26,conteggi!$B$2:$D$9,3),0)</f>
        <v>0</v>
      </c>
      <c r="G26" s="120" t="s">
        <v>56</v>
      </c>
      <c r="H26" s="123"/>
    </row>
    <row r="27" spans="1:8" ht="19.5" customHeight="1" thickBot="1">
      <c r="A27" s="23" t="s">
        <v>1</v>
      </c>
      <c r="B27" s="24" t="s">
        <v>124</v>
      </c>
      <c r="C27" s="24" t="s">
        <v>94</v>
      </c>
      <c r="D27" s="25" t="s">
        <v>374</v>
      </c>
      <c r="E27" s="26"/>
      <c r="F27" s="27">
        <f>IF(E27&lt;&gt;0,VLOOKUP(B27,conteggi!$B$10:$D$83,3),0)</f>
        <v>0</v>
      </c>
      <c r="G27" s="121"/>
      <c r="H27" s="123"/>
    </row>
    <row r="28" spans="1:8" ht="19.5" customHeight="1">
      <c r="A28" s="28" t="s">
        <v>1</v>
      </c>
      <c r="B28" s="29" t="s">
        <v>166</v>
      </c>
      <c r="C28" s="29" t="s">
        <v>121</v>
      </c>
      <c r="D28" s="30" t="s">
        <v>371</v>
      </c>
      <c r="E28" s="31">
        <v>8</v>
      </c>
      <c r="F28" s="27">
        <f>IF(E28&lt;&gt;0,VLOOKUP(B28,conteggi!$B$10:$D$83,3),0)</f>
        <v>0</v>
      </c>
      <c r="G28" s="32">
        <f>SUM(E26:E48)+G29</f>
        <v>76</v>
      </c>
      <c r="H28" s="123"/>
    </row>
    <row r="29" spans="1:8" ht="19.5" customHeight="1">
      <c r="A29" s="23" t="s">
        <v>1</v>
      </c>
      <c r="B29" s="24" t="s">
        <v>276</v>
      </c>
      <c r="C29" s="24" t="s">
        <v>163</v>
      </c>
      <c r="D29" s="25" t="s">
        <v>374</v>
      </c>
      <c r="E29" s="26"/>
      <c r="F29" s="27">
        <f>IF(E29&lt;&gt;0,VLOOKUP(B29,conteggi!$B$10:$D$83,3),0)</f>
        <v>0</v>
      </c>
      <c r="G29" s="33">
        <f>IF(SUM(F26:F48)=3,10,IF(SUM(F26:F48)=4,15,IF(SUM(F26:F48)=5,20,IF(SUM(F26:F48)=6,25,IF(SUM(F26:F48)=7,30,IF(SUM(F26:F48)=8,35,IF(SUM(F26:F48)=9,40,0)))))))</f>
        <v>0</v>
      </c>
      <c r="H29" s="123"/>
    </row>
    <row r="30" spans="1:8" ht="19.5" customHeight="1">
      <c r="A30" s="28" t="s">
        <v>1</v>
      </c>
      <c r="B30" s="29" t="s">
        <v>109</v>
      </c>
      <c r="C30" s="29" t="s">
        <v>98</v>
      </c>
      <c r="D30" s="30" t="s">
        <v>372</v>
      </c>
      <c r="E30" s="31"/>
      <c r="F30" s="27">
        <f>IF(E30&lt;&gt;0,VLOOKUP(B30,conteggi!$B$10:$D$83,3),0)</f>
        <v>0</v>
      </c>
      <c r="H30" s="123"/>
    </row>
    <row r="31" spans="1:8" ht="19.5" customHeight="1">
      <c r="A31" s="23" t="s">
        <v>1</v>
      </c>
      <c r="B31" s="24" t="s">
        <v>272</v>
      </c>
      <c r="C31" s="24" t="s">
        <v>93</v>
      </c>
      <c r="D31" s="25" t="s">
        <v>371</v>
      </c>
      <c r="E31" s="26">
        <v>6</v>
      </c>
      <c r="F31" s="27">
        <f>IF(E31&lt;&gt;0,VLOOKUP(B31,conteggi!$B$10:$D$83,3),0)</f>
        <v>0</v>
      </c>
      <c r="H31" s="123"/>
    </row>
    <row r="32" spans="1:8" ht="19.5" customHeight="1">
      <c r="A32" s="28" t="s">
        <v>1</v>
      </c>
      <c r="B32" s="29" t="s">
        <v>295</v>
      </c>
      <c r="C32" s="29" t="s">
        <v>97</v>
      </c>
      <c r="D32" s="30" t="s">
        <v>374</v>
      </c>
      <c r="E32" s="31"/>
      <c r="F32" s="27">
        <f>IF(E32&lt;&gt;0,VLOOKUP(B32,conteggi!$B$10:$D$83,3),0)</f>
        <v>0</v>
      </c>
      <c r="H32" s="123"/>
    </row>
    <row r="33" spans="1:8" ht="19.5" customHeight="1">
      <c r="A33" s="23" t="s">
        <v>1</v>
      </c>
      <c r="B33" s="24" t="s">
        <v>169</v>
      </c>
      <c r="C33" s="24" t="s">
        <v>121</v>
      </c>
      <c r="D33" s="25" t="s">
        <v>373</v>
      </c>
      <c r="E33" s="26"/>
      <c r="F33" s="27">
        <f>IF(E33&lt;&gt;0,VLOOKUP(B33,conteggi!$B$10:$D$83,3),0)</f>
        <v>0</v>
      </c>
      <c r="H33" s="123"/>
    </row>
    <row r="34" spans="1:8" ht="19.5" customHeight="1" thickBot="1">
      <c r="A34" s="107" t="s">
        <v>1</v>
      </c>
      <c r="B34" s="108" t="s">
        <v>267</v>
      </c>
      <c r="C34" s="108" t="s">
        <v>91</v>
      </c>
      <c r="D34" s="109" t="s">
        <v>371</v>
      </c>
      <c r="E34" s="110">
        <v>7.5</v>
      </c>
      <c r="F34" s="27">
        <f>IF(E34&lt;&gt;0,VLOOKUP(B34,conteggi!$B$10:$D$83,3),0)</f>
        <v>0</v>
      </c>
      <c r="H34" s="123"/>
    </row>
    <row r="35" spans="1:8" ht="19.5" customHeight="1">
      <c r="A35" s="42" t="s">
        <v>2</v>
      </c>
      <c r="B35" s="43" t="s">
        <v>204</v>
      </c>
      <c r="C35" s="43" t="s">
        <v>163</v>
      </c>
      <c r="D35" s="44" t="s">
        <v>374</v>
      </c>
      <c r="E35" s="45"/>
      <c r="F35" s="41">
        <f>IF(E35&lt;&gt;0,VLOOKUP(B35,conteggi!$B$84:$D$149,3),0)</f>
        <v>0</v>
      </c>
      <c r="H35" s="123"/>
    </row>
    <row r="36" spans="1:8" ht="19.5" customHeight="1">
      <c r="A36" s="46" t="s">
        <v>2</v>
      </c>
      <c r="B36" s="47" t="s">
        <v>182</v>
      </c>
      <c r="C36" s="47" t="s">
        <v>87</v>
      </c>
      <c r="D36" s="48" t="s">
        <v>371</v>
      </c>
      <c r="E36" s="49">
        <v>7</v>
      </c>
      <c r="F36" s="41">
        <f>IF(E36&lt;&gt;0,VLOOKUP(B36,conteggi!$B$84:$D$149,3),0)</f>
        <v>0</v>
      </c>
      <c r="H36" s="123"/>
    </row>
    <row r="37" spans="1:8" ht="19.5" customHeight="1">
      <c r="A37" s="42" t="s">
        <v>2</v>
      </c>
      <c r="B37" s="43" t="s">
        <v>296</v>
      </c>
      <c r="C37" s="43" t="s">
        <v>97</v>
      </c>
      <c r="D37" s="44" t="s">
        <v>371</v>
      </c>
      <c r="E37" s="45">
        <v>6</v>
      </c>
      <c r="F37" s="41">
        <f>IF(E37&lt;&gt;0,VLOOKUP(B37,conteggi!$B$84:$D$149,3),0)</f>
        <v>0</v>
      </c>
      <c r="H37" s="123"/>
    </row>
    <row r="38" spans="1:8" ht="19.5" customHeight="1">
      <c r="A38" s="46" t="s">
        <v>2</v>
      </c>
      <c r="B38" s="47" t="s">
        <v>216</v>
      </c>
      <c r="C38" s="47" t="s">
        <v>163</v>
      </c>
      <c r="D38" s="48" t="s">
        <v>373</v>
      </c>
      <c r="E38" s="49"/>
      <c r="F38" s="41">
        <f>IF(E38&lt;&gt;0,VLOOKUP(B38,conteggi!$B$84:$D$149,3),0)</f>
        <v>0</v>
      </c>
      <c r="H38" s="123"/>
    </row>
    <row r="39" spans="1:8" ht="19.5" customHeight="1">
      <c r="A39" s="42" t="s">
        <v>2</v>
      </c>
      <c r="B39" s="43" t="s">
        <v>173</v>
      </c>
      <c r="C39" s="43" t="s">
        <v>153</v>
      </c>
      <c r="D39" s="44" t="s">
        <v>372</v>
      </c>
      <c r="E39" s="45"/>
      <c r="F39" s="41">
        <f>IF(E39&lt;&gt;0,VLOOKUP(B39,conteggi!$B$84:$D$149,3),0)</f>
        <v>0</v>
      </c>
      <c r="G39" s="60"/>
      <c r="H39" s="123"/>
    </row>
    <row r="40" spans="1:8" ht="19.5" customHeight="1">
      <c r="A40" s="46" t="s">
        <v>2</v>
      </c>
      <c r="B40" s="47" t="s">
        <v>289</v>
      </c>
      <c r="C40" s="47" t="s">
        <v>163</v>
      </c>
      <c r="D40" s="48" t="s">
        <v>371</v>
      </c>
      <c r="E40" s="49">
        <v>6.5</v>
      </c>
      <c r="F40" s="41">
        <f>IF(E40&lt;&gt;0,VLOOKUP(B40,conteggi!$B$84:$D$149,3),0)</f>
        <v>0</v>
      </c>
      <c r="H40" s="123"/>
    </row>
    <row r="41" spans="1:8" ht="19.5" customHeight="1">
      <c r="A41" s="42" t="s">
        <v>2</v>
      </c>
      <c r="B41" s="43" t="s">
        <v>175</v>
      </c>
      <c r="C41" s="43" t="s">
        <v>121</v>
      </c>
      <c r="D41" s="44" t="s">
        <v>374</v>
      </c>
      <c r="E41" s="45"/>
      <c r="F41" s="41">
        <f>IF(E41&lt;&gt;0,VLOOKUP(B41,conteggi!$B$84:$D$149,3),0)</f>
        <v>0</v>
      </c>
      <c r="H41" s="123"/>
    </row>
    <row r="42" spans="1:8" ht="19.5" customHeight="1" thickBot="1">
      <c r="A42" s="37" t="s">
        <v>2</v>
      </c>
      <c r="B42" s="38" t="s">
        <v>176</v>
      </c>
      <c r="C42" s="38" t="s">
        <v>91</v>
      </c>
      <c r="D42" s="39" t="s">
        <v>371</v>
      </c>
      <c r="E42" s="40">
        <v>5.5</v>
      </c>
      <c r="F42" s="41">
        <f>IF(E42&lt;&gt;0,VLOOKUP(B42,conteggi!$B$84:$D$149,3),0)</f>
        <v>0</v>
      </c>
      <c r="G42" s="61"/>
      <c r="H42" s="123"/>
    </row>
    <row r="43" spans="1:8" ht="19.5" customHeight="1">
      <c r="A43" s="52" t="s">
        <v>3</v>
      </c>
      <c r="B43" s="53" t="s">
        <v>252</v>
      </c>
      <c r="C43" s="53" t="s">
        <v>82</v>
      </c>
      <c r="D43" s="54" t="s">
        <v>371</v>
      </c>
      <c r="E43" s="55">
        <v>5</v>
      </c>
      <c r="F43" s="15">
        <f>IF(E43&lt;&gt;0,VLOOKUP(B43,conteggi!$B$150:$D$185,3),0)</f>
        <v>0</v>
      </c>
      <c r="H43" s="124"/>
    </row>
    <row r="44" spans="1:8" ht="19.5" customHeight="1">
      <c r="A44" s="56" t="s">
        <v>3</v>
      </c>
      <c r="B44" s="57" t="s">
        <v>86</v>
      </c>
      <c r="C44" s="57" t="s">
        <v>92</v>
      </c>
      <c r="D44" s="58" t="s">
        <v>371</v>
      </c>
      <c r="E44" s="59">
        <v>9.5</v>
      </c>
      <c r="F44" s="15">
        <f>IF(E44&lt;&gt;0,VLOOKUP(B44,conteggi!$B$150:$D$185,3),0)</f>
        <v>1</v>
      </c>
      <c r="H44" s="123"/>
    </row>
    <row r="45" spans="1:8" ht="19.5" customHeight="1">
      <c r="A45" s="52" t="s">
        <v>3</v>
      </c>
      <c r="B45" s="53" t="s">
        <v>297</v>
      </c>
      <c r="C45" s="53" t="s">
        <v>156</v>
      </c>
      <c r="D45" s="54" t="s">
        <v>371</v>
      </c>
      <c r="E45" s="55">
        <v>6</v>
      </c>
      <c r="F45" s="15">
        <f>IF(E45&lt;&gt;0,VLOOKUP(B45,conteggi!$B$150:$D$185,3),0)</f>
        <v>0</v>
      </c>
      <c r="H45" s="123"/>
    </row>
    <row r="46" spans="1:8" ht="19.5" customHeight="1">
      <c r="A46" s="56" t="s">
        <v>3</v>
      </c>
      <c r="B46" s="57" t="s">
        <v>164</v>
      </c>
      <c r="C46" s="57" t="s">
        <v>121</v>
      </c>
      <c r="D46" s="58" t="s">
        <v>374</v>
      </c>
      <c r="E46" s="59"/>
      <c r="F46" s="15">
        <f>IF(E46&lt;&gt;0,VLOOKUP(B46,conteggi!$B$150:$D$185,3),0)</f>
        <v>0</v>
      </c>
      <c r="H46" s="123"/>
    </row>
    <row r="47" spans="1:8" ht="19.5" customHeight="1">
      <c r="A47" s="52" t="s">
        <v>3</v>
      </c>
      <c r="B47" s="53" t="s">
        <v>298</v>
      </c>
      <c r="C47" s="53" t="s">
        <v>125</v>
      </c>
      <c r="D47" s="54" t="s">
        <v>372</v>
      </c>
      <c r="E47" s="55"/>
      <c r="F47" s="15">
        <f>IF(E47&lt;&gt;0,VLOOKUP(B47,conteggi!$B$150:$D$185,3),0)</f>
        <v>0</v>
      </c>
      <c r="H47" s="123"/>
    </row>
    <row r="48" spans="1:8" ht="19.5" customHeight="1" thickBot="1">
      <c r="A48" s="56" t="s">
        <v>3</v>
      </c>
      <c r="B48" s="57" t="s">
        <v>299</v>
      </c>
      <c r="C48" s="57" t="s">
        <v>121</v>
      </c>
      <c r="D48" s="58" t="s">
        <v>373</v>
      </c>
      <c r="E48" s="59"/>
      <c r="F48" s="15">
        <f>IF(E48&lt;&gt;0,VLOOKUP(B48,conteggi!$B$150:$D$185,3),0)</f>
        <v>0</v>
      </c>
      <c r="H48" s="123"/>
    </row>
    <row r="49" spans="1:8" ht="19.5" customHeight="1" thickBot="1">
      <c r="A49" s="119"/>
      <c r="B49" s="12" t="s">
        <v>16</v>
      </c>
      <c r="C49" s="12"/>
      <c r="D49" s="13"/>
      <c r="E49" s="14"/>
      <c r="H49" s="123"/>
    </row>
    <row r="50" spans="1:8" ht="19.5" customHeight="1" thickBot="1">
      <c r="A50" s="18" t="s">
        <v>0</v>
      </c>
      <c r="B50" s="19" t="s">
        <v>92</v>
      </c>
      <c r="C50" s="19" t="s">
        <v>92</v>
      </c>
      <c r="D50" s="20" t="s">
        <v>371</v>
      </c>
      <c r="E50" s="21">
        <v>3.5</v>
      </c>
      <c r="F50" s="22">
        <f>IF(E50&lt;&gt;0,VLOOKUP(B50,conteggi!$B$2:$D$9,3),0)</f>
        <v>0</v>
      </c>
      <c r="G50" s="120" t="s">
        <v>57</v>
      </c>
      <c r="H50" s="123"/>
    </row>
    <row r="51" spans="1:8" ht="19.5" customHeight="1" thickBot="1">
      <c r="A51" s="23" t="s">
        <v>1</v>
      </c>
      <c r="B51" s="24" t="s">
        <v>272</v>
      </c>
      <c r="C51" s="24" t="s">
        <v>93</v>
      </c>
      <c r="D51" s="25" t="s">
        <v>373</v>
      </c>
      <c r="E51" s="26"/>
      <c r="F51" s="27">
        <f>IF(E51&lt;&gt;0,VLOOKUP(B51,conteggi!$B$10:$D$83,3),0)</f>
        <v>0</v>
      </c>
      <c r="G51" s="121"/>
      <c r="H51" s="123"/>
    </row>
    <row r="52" spans="1:8" ht="19.5" customHeight="1">
      <c r="A52" s="28" t="s">
        <v>1</v>
      </c>
      <c r="B52" s="29" t="s">
        <v>276</v>
      </c>
      <c r="C52" s="29" t="s">
        <v>163</v>
      </c>
      <c r="D52" s="30" t="s">
        <v>374</v>
      </c>
      <c r="E52" s="31"/>
      <c r="F52" s="27">
        <f>IF(E52&lt;&gt;0,VLOOKUP(B52,conteggi!$B$10:$D$83,3),0)</f>
        <v>0</v>
      </c>
      <c r="G52" s="32">
        <f>SUM(E50:E72)+G53</f>
        <v>90.5</v>
      </c>
      <c r="H52" s="123"/>
    </row>
    <row r="53" spans="1:8" ht="19.5" customHeight="1">
      <c r="A53" s="23" t="s">
        <v>1</v>
      </c>
      <c r="B53" s="24" t="s">
        <v>167</v>
      </c>
      <c r="C53" s="24" t="s">
        <v>125</v>
      </c>
      <c r="D53" s="25" t="s">
        <v>374</v>
      </c>
      <c r="E53" s="26"/>
      <c r="F53" s="27">
        <f>IF(E53&lt;&gt;0,VLOOKUP(B53,conteggi!$B$10:$D$83,3),0)</f>
        <v>0</v>
      </c>
      <c r="G53" s="33">
        <f>IF(SUM(F50:F72)=3,10,IF(SUM(F50:F72)=4,15,IF(SUM(F50:F72)=5,20,IF(SUM(F50:F72)=6,25,IF(SUM(F50:F72)=7,30,IF(SUM(F50:F72)=8,35,IF(SUM(F50:F72)=9,40,0)))))))</f>
        <v>10</v>
      </c>
      <c r="H53" s="123"/>
    </row>
    <row r="54" spans="1:8" ht="19.5" customHeight="1">
      <c r="A54" s="28" t="s">
        <v>1</v>
      </c>
      <c r="B54" s="29" t="s">
        <v>102</v>
      </c>
      <c r="C54" s="29" t="s">
        <v>97</v>
      </c>
      <c r="D54" s="30" t="s">
        <v>371</v>
      </c>
      <c r="E54" s="31">
        <v>6</v>
      </c>
      <c r="F54" s="27">
        <f>IF(E54&lt;&gt;0,VLOOKUP(B54,conteggi!$B$10:$D$83,3),0)</f>
        <v>0</v>
      </c>
      <c r="H54" s="123"/>
    </row>
    <row r="55" spans="1:8" ht="19.5" customHeight="1">
      <c r="A55" s="23" t="s">
        <v>1</v>
      </c>
      <c r="B55" s="24" t="s">
        <v>166</v>
      </c>
      <c r="C55" s="24" t="s">
        <v>121</v>
      </c>
      <c r="D55" s="25" t="s">
        <v>372</v>
      </c>
      <c r="E55" s="26"/>
      <c r="F55" s="27">
        <f>IF(E55&lt;&gt;0,VLOOKUP(B55,conteggi!$B$10:$D$83,3),0)</f>
        <v>0</v>
      </c>
      <c r="H55" s="123"/>
    </row>
    <row r="56" spans="1:8" ht="19.5" customHeight="1">
      <c r="A56" s="28" t="s">
        <v>1</v>
      </c>
      <c r="B56" s="29" t="s">
        <v>169</v>
      </c>
      <c r="C56" s="29" t="s">
        <v>121</v>
      </c>
      <c r="D56" s="30" t="s">
        <v>371</v>
      </c>
      <c r="E56" s="31">
        <v>13.5</v>
      </c>
      <c r="F56" s="27">
        <f>IF(E56&lt;&gt;0,VLOOKUP(B56,conteggi!$B$10:$D$83,3),0)</f>
        <v>1</v>
      </c>
      <c r="H56" s="123"/>
    </row>
    <row r="57" spans="1:8" ht="19.5" customHeight="1">
      <c r="A57" s="23" t="s">
        <v>1</v>
      </c>
      <c r="B57" s="24" t="s">
        <v>300</v>
      </c>
      <c r="C57" s="24" t="s">
        <v>94</v>
      </c>
      <c r="D57" s="25" t="s">
        <v>374</v>
      </c>
      <c r="E57" s="26"/>
      <c r="F57" s="27">
        <f>IF(E57&lt;&gt;0,VLOOKUP(B57,conteggi!$B$10:$D$83,3),0)</f>
        <v>0</v>
      </c>
      <c r="H57" s="123"/>
    </row>
    <row r="58" spans="1:8" ht="19.5" customHeight="1" thickBot="1">
      <c r="A58" s="107" t="s">
        <v>1</v>
      </c>
      <c r="B58" s="108" t="s">
        <v>267</v>
      </c>
      <c r="C58" s="108" t="s">
        <v>91</v>
      </c>
      <c r="D58" s="109" t="s">
        <v>371</v>
      </c>
      <c r="E58" s="110">
        <v>7.5</v>
      </c>
      <c r="F58" s="27">
        <f>IF(E58&lt;&gt;0,VLOOKUP(B58,conteggi!$B$10:$D$83,3),0)</f>
        <v>0</v>
      </c>
      <c r="H58" s="123"/>
    </row>
    <row r="59" spans="1:8" ht="19.5" customHeight="1">
      <c r="A59" s="42" t="s">
        <v>2</v>
      </c>
      <c r="B59" s="43" t="s">
        <v>173</v>
      </c>
      <c r="C59" s="43" t="s">
        <v>153</v>
      </c>
      <c r="D59" s="44" t="s">
        <v>373</v>
      </c>
      <c r="E59" s="45"/>
      <c r="F59" s="41">
        <f>IF(E59&lt;&gt;0,VLOOKUP(B59,conteggi!$B$84:$D$149,3),0)</f>
        <v>0</v>
      </c>
      <c r="G59" s="64"/>
      <c r="H59" s="123"/>
    </row>
    <row r="60" spans="1:8" ht="19.5" customHeight="1">
      <c r="A60" s="46" t="s">
        <v>2</v>
      </c>
      <c r="B60" s="47" t="s">
        <v>296</v>
      </c>
      <c r="C60" s="47" t="s">
        <v>97</v>
      </c>
      <c r="D60" s="48" t="s">
        <v>372</v>
      </c>
      <c r="E60" s="49"/>
      <c r="F60" s="41">
        <f>IF(E60&lt;&gt;0,VLOOKUP(B60,conteggi!$B$84:$D$149,3),0)</f>
        <v>0</v>
      </c>
      <c r="H60" s="123"/>
    </row>
    <row r="61" spans="1:8" ht="19.5" customHeight="1">
      <c r="A61" s="42" t="s">
        <v>2</v>
      </c>
      <c r="B61" s="43" t="s">
        <v>191</v>
      </c>
      <c r="C61" s="43" t="s">
        <v>82</v>
      </c>
      <c r="D61" s="44" t="s">
        <v>371</v>
      </c>
      <c r="E61" s="45">
        <v>4.5</v>
      </c>
      <c r="F61" s="41">
        <f>IF(E61&lt;&gt;0,VLOOKUP(B61,conteggi!$B$84:$D$149,3),0)</f>
        <v>0</v>
      </c>
      <c r="G61" s="51"/>
      <c r="H61" s="122"/>
    </row>
    <row r="62" spans="1:8" ht="19.5" customHeight="1">
      <c r="A62" s="46" t="s">
        <v>2</v>
      </c>
      <c r="B62" s="47" t="s">
        <v>289</v>
      </c>
      <c r="C62" s="47" t="s">
        <v>163</v>
      </c>
      <c r="D62" s="48" t="s">
        <v>371</v>
      </c>
      <c r="E62" s="49">
        <v>6.5</v>
      </c>
      <c r="F62" s="41">
        <f>IF(E62&lt;&gt;0,VLOOKUP(B62,conteggi!$B$84:$D$149,3),0)</f>
        <v>0</v>
      </c>
      <c r="H62" s="124"/>
    </row>
    <row r="63" spans="1:8" ht="19.5" customHeight="1">
      <c r="A63" s="42" t="s">
        <v>2</v>
      </c>
      <c r="B63" s="43" t="s">
        <v>239</v>
      </c>
      <c r="C63" s="43" t="s">
        <v>89</v>
      </c>
      <c r="D63" s="44" t="s">
        <v>374</v>
      </c>
      <c r="E63" s="45"/>
      <c r="F63" s="41">
        <f>IF(E63&lt;&gt;0,VLOOKUP(B63,conteggi!$B$84:$D$149,3),0)</f>
        <v>0</v>
      </c>
      <c r="G63" s="65"/>
      <c r="H63" s="124"/>
    </row>
    <row r="64" spans="1:8" ht="19.5" customHeight="1">
      <c r="A64" s="46" t="s">
        <v>2</v>
      </c>
      <c r="B64" s="47" t="s">
        <v>182</v>
      </c>
      <c r="C64" s="47" t="s">
        <v>87</v>
      </c>
      <c r="D64" s="48" t="s">
        <v>371</v>
      </c>
      <c r="E64" s="49">
        <v>7</v>
      </c>
      <c r="F64" s="41">
        <f>IF(E64&lt;&gt;0,VLOOKUP(B64,conteggi!$B$84:$D$149,3),0)</f>
        <v>0</v>
      </c>
      <c r="H64" s="124"/>
    </row>
    <row r="65" spans="1:8" ht="19.5" customHeight="1">
      <c r="A65" s="42" t="s">
        <v>2</v>
      </c>
      <c r="B65" s="43" t="s">
        <v>301</v>
      </c>
      <c r="C65" s="43" t="s">
        <v>87</v>
      </c>
      <c r="D65" s="44" t="s">
        <v>374</v>
      </c>
      <c r="E65" s="45"/>
      <c r="F65" s="41">
        <f>IF(E65&lt;&gt;0,VLOOKUP(B65,conteggi!$B$84:$D$149,3),0)</f>
        <v>0</v>
      </c>
      <c r="H65" s="124"/>
    </row>
    <row r="66" spans="1:8" ht="19.5" customHeight="1" thickBot="1">
      <c r="A66" s="37" t="s">
        <v>2</v>
      </c>
      <c r="B66" s="38" t="s">
        <v>176</v>
      </c>
      <c r="C66" s="38" t="s">
        <v>91</v>
      </c>
      <c r="D66" s="39" t="s">
        <v>371</v>
      </c>
      <c r="E66" s="40">
        <v>5.5</v>
      </c>
      <c r="F66" s="41">
        <f>IF(E66&lt;&gt;0,VLOOKUP(B66,conteggi!$B$84:$D$149,3),0)</f>
        <v>0</v>
      </c>
      <c r="H66" s="124"/>
    </row>
    <row r="67" spans="1:8" ht="19.5" customHeight="1">
      <c r="A67" s="52" t="s">
        <v>3</v>
      </c>
      <c r="B67" s="53" t="s">
        <v>86</v>
      </c>
      <c r="C67" s="53" t="s">
        <v>92</v>
      </c>
      <c r="D67" s="54" t="s">
        <v>371</v>
      </c>
      <c r="E67" s="55">
        <v>9.5</v>
      </c>
      <c r="F67" s="15">
        <f>IF(E67&lt;&gt;0,VLOOKUP(B67,conteggi!$B$150:$D$185,3),0)</f>
        <v>1</v>
      </c>
      <c r="H67" s="124"/>
    </row>
    <row r="68" spans="1:8" ht="19.5" customHeight="1">
      <c r="A68" s="56" t="s">
        <v>3</v>
      </c>
      <c r="B68" s="57" t="s">
        <v>187</v>
      </c>
      <c r="C68" s="57" t="s">
        <v>88</v>
      </c>
      <c r="D68" s="58" t="s">
        <v>371</v>
      </c>
      <c r="E68" s="59">
        <v>11</v>
      </c>
      <c r="F68" s="15">
        <f>IF(E68&lt;&gt;0,VLOOKUP(B68,conteggi!$B$150:$D$185,3),0)</f>
        <v>1</v>
      </c>
      <c r="H68" s="124"/>
    </row>
    <row r="69" spans="1:8" ht="19.5" customHeight="1">
      <c r="A69" s="52" t="s">
        <v>3</v>
      </c>
      <c r="B69" s="53" t="s">
        <v>297</v>
      </c>
      <c r="C69" s="53" t="s">
        <v>156</v>
      </c>
      <c r="D69" s="54" t="s">
        <v>371</v>
      </c>
      <c r="E69" s="55">
        <v>6</v>
      </c>
      <c r="F69" s="15">
        <f>IF(E69&lt;&gt;0,VLOOKUP(B69,conteggi!$B$150:$D$185,3),0)</f>
        <v>0</v>
      </c>
      <c r="H69" s="124"/>
    </row>
    <row r="70" spans="1:8" ht="19.5" customHeight="1">
      <c r="A70" s="56" t="s">
        <v>3</v>
      </c>
      <c r="B70" s="57" t="s">
        <v>298</v>
      </c>
      <c r="C70" s="57" t="s">
        <v>125</v>
      </c>
      <c r="D70" s="58" t="s">
        <v>372</v>
      </c>
      <c r="E70" s="59"/>
      <c r="F70" s="15">
        <f>IF(E70&lt;&gt;0,VLOOKUP(B70,conteggi!$B$150:$D$185,3),0)</f>
        <v>0</v>
      </c>
      <c r="H70" s="124"/>
    </row>
    <row r="71" spans="1:8" ht="19.5" customHeight="1">
      <c r="A71" s="52" t="s">
        <v>3</v>
      </c>
      <c r="B71" s="53" t="s">
        <v>164</v>
      </c>
      <c r="C71" s="53" t="s">
        <v>121</v>
      </c>
      <c r="D71" s="54" t="s">
        <v>374</v>
      </c>
      <c r="E71" s="55"/>
      <c r="F71" s="15">
        <f>IF(E71&lt;&gt;0,VLOOKUP(B71,conteggi!$B$150:$D$185,3),0)</f>
        <v>0</v>
      </c>
      <c r="H71" s="123"/>
    </row>
    <row r="72" spans="1:8" ht="19.5" customHeight="1" thickBot="1">
      <c r="A72" s="56" t="s">
        <v>3</v>
      </c>
      <c r="B72" s="57" t="s">
        <v>302</v>
      </c>
      <c r="C72" s="57" t="s">
        <v>82</v>
      </c>
      <c r="D72" s="58" t="s">
        <v>373</v>
      </c>
      <c r="E72" s="59"/>
      <c r="F72" s="15">
        <f>IF(E72&lt;&gt;0,VLOOKUP(B72,conteggi!$B$150:$D$185,3),0)</f>
        <v>0</v>
      </c>
      <c r="H72" s="123"/>
    </row>
    <row r="73" spans="1:8" ht="19.5" customHeight="1" thickBot="1">
      <c r="A73" s="119"/>
      <c r="B73" s="12" t="s">
        <v>16</v>
      </c>
      <c r="C73" s="12"/>
      <c r="D73" s="13"/>
      <c r="E73" s="14"/>
      <c r="H73" s="123"/>
    </row>
    <row r="74" spans="1:8" ht="19.5" customHeight="1" thickBot="1">
      <c r="A74" s="18" t="s">
        <v>0</v>
      </c>
      <c r="B74" s="19" t="s">
        <v>92</v>
      </c>
      <c r="C74" s="19" t="s">
        <v>92</v>
      </c>
      <c r="D74" s="20" t="s">
        <v>371</v>
      </c>
      <c r="E74" s="21">
        <v>3.5</v>
      </c>
      <c r="F74" s="22">
        <f>IF(E74&lt;&gt;0,VLOOKUP(B74,conteggi!$B$2:$D$9,3),0)</f>
        <v>0</v>
      </c>
      <c r="G74" s="120" t="s">
        <v>58</v>
      </c>
      <c r="H74" s="123"/>
    </row>
    <row r="75" spans="1:8" ht="19.5" customHeight="1" thickBot="1">
      <c r="A75" s="23" t="s">
        <v>1</v>
      </c>
      <c r="B75" s="24" t="s">
        <v>166</v>
      </c>
      <c r="C75" s="24" t="s">
        <v>121</v>
      </c>
      <c r="D75" s="25" t="s">
        <v>373</v>
      </c>
      <c r="E75" s="26"/>
      <c r="F75" s="27">
        <f>IF(E75&lt;&gt;0,VLOOKUP(B75,conteggi!$B$10:$D$83,3),0)</f>
        <v>0</v>
      </c>
      <c r="G75" s="121"/>
      <c r="H75" s="123"/>
    </row>
    <row r="76" spans="1:8" ht="19.5" customHeight="1">
      <c r="A76" s="28" t="s">
        <v>1</v>
      </c>
      <c r="B76" s="29" t="s">
        <v>151</v>
      </c>
      <c r="C76" s="29" t="s">
        <v>92</v>
      </c>
      <c r="D76" s="30" t="s">
        <v>371</v>
      </c>
      <c r="E76" s="31">
        <v>4.5</v>
      </c>
      <c r="F76" s="27">
        <f>IF(E76&lt;&gt;0,VLOOKUP(B76,conteggi!$B$10:$D$83,3),0)</f>
        <v>0</v>
      </c>
      <c r="G76" s="32">
        <f>SUM(E74:E96)+G77</f>
        <v>65.5</v>
      </c>
      <c r="H76" s="123"/>
    </row>
    <row r="77" spans="1:8" ht="19.5" customHeight="1">
      <c r="A77" s="23" t="s">
        <v>1</v>
      </c>
      <c r="B77" s="24" t="s">
        <v>169</v>
      </c>
      <c r="C77" s="24" t="s">
        <v>121</v>
      </c>
      <c r="D77" s="25" t="s">
        <v>372</v>
      </c>
      <c r="E77" s="26"/>
      <c r="F77" s="27">
        <f>IF(E77&lt;&gt;0,VLOOKUP(B77,conteggi!$B$10:$D$83,3),0)</f>
        <v>0</v>
      </c>
      <c r="G77" s="33">
        <f>IF(SUM(F74:F96)=3,10,IF(SUM(F74:F96)=4,15,IF(SUM(F74:F96)=5,20,IF(SUM(F74:F96)=6,25,IF(SUM(F74:F96)=7,30,IF(SUM(F74:F96)=8,35,IF(SUM(F74:F96)=9,40,0)))))))</f>
        <v>0</v>
      </c>
      <c r="H77" s="123"/>
    </row>
    <row r="78" spans="1:8" ht="19.5" customHeight="1">
      <c r="A78" s="28" t="s">
        <v>1</v>
      </c>
      <c r="B78" s="29" t="s">
        <v>148</v>
      </c>
      <c r="C78" s="29" t="s">
        <v>103</v>
      </c>
      <c r="D78" s="30" t="s">
        <v>371</v>
      </c>
      <c r="E78" s="31">
        <v>6.5</v>
      </c>
      <c r="F78" s="27">
        <f>IF(E78&lt;&gt;0,VLOOKUP(B78,conteggi!$B$10:$D$83,3),0)</f>
        <v>0</v>
      </c>
      <c r="H78" s="123"/>
    </row>
    <row r="79" spans="1:8" ht="19.5" customHeight="1">
      <c r="A79" s="23" t="s">
        <v>1</v>
      </c>
      <c r="B79" s="24" t="s">
        <v>276</v>
      </c>
      <c r="C79" s="24" t="s">
        <v>163</v>
      </c>
      <c r="D79" s="25" t="s">
        <v>374</v>
      </c>
      <c r="E79" s="26"/>
      <c r="F79" s="27">
        <f>IF(E79&lt;&gt;0,VLOOKUP(B79,conteggi!$B$10:$D$83,3),0)</f>
        <v>0</v>
      </c>
      <c r="H79" s="123"/>
    </row>
    <row r="80" spans="1:8" ht="19.5" customHeight="1">
      <c r="A80" s="28" t="s">
        <v>1</v>
      </c>
      <c r="B80" s="29" t="s">
        <v>116</v>
      </c>
      <c r="C80" s="29" t="s">
        <v>156</v>
      </c>
      <c r="D80" s="30" t="s">
        <v>374</v>
      </c>
      <c r="E80" s="31"/>
      <c r="F80" s="27">
        <f>IF(E80&lt;&gt;0,VLOOKUP(B80,conteggi!$B$10:$D$83,3),0)</f>
        <v>0</v>
      </c>
      <c r="H80" s="123"/>
    </row>
    <row r="81" spans="1:8" ht="19.5" customHeight="1">
      <c r="A81" s="23" t="s">
        <v>1</v>
      </c>
      <c r="B81" s="24" t="s">
        <v>190</v>
      </c>
      <c r="C81" s="24" t="s">
        <v>88</v>
      </c>
      <c r="D81" s="25" t="s">
        <v>374</v>
      </c>
      <c r="E81" s="26"/>
      <c r="F81" s="27">
        <f>IF(E81&lt;&gt;0,VLOOKUP(B81,conteggi!$B$10:$D$83,3),0)</f>
        <v>0</v>
      </c>
      <c r="H81" s="123"/>
    </row>
    <row r="82" spans="1:8" ht="19.5" customHeight="1" thickBot="1">
      <c r="A82" s="107" t="s">
        <v>1</v>
      </c>
      <c r="B82" s="108" t="s">
        <v>303</v>
      </c>
      <c r="C82" s="108" t="s">
        <v>125</v>
      </c>
      <c r="D82" s="109" t="s">
        <v>371</v>
      </c>
      <c r="E82" s="110">
        <v>5</v>
      </c>
      <c r="F82" s="27">
        <f>IF(E82&lt;&gt;0,VLOOKUP(B82,conteggi!$B$10:$D$83,3),0)</f>
        <v>0</v>
      </c>
      <c r="H82" s="123"/>
    </row>
    <row r="83" spans="1:8" ht="19.5" customHeight="1">
      <c r="A83" s="42" t="s">
        <v>2</v>
      </c>
      <c r="B83" s="43" t="s">
        <v>182</v>
      </c>
      <c r="C83" s="43" t="s">
        <v>87</v>
      </c>
      <c r="D83" s="44" t="s">
        <v>373</v>
      </c>
      <c r="E83" s="45"/>
      <c r="F83" s="41">
        <f>IF(E83&lt;&gt;0,VLOOKUP(B83,conteggi!$B$84:$D$149,3),0)</f>
        <v>0</v>
      </c>
      <c r="G83" s="60"/>
      <c r="H83" s="123"/>
    </row>
    <row r="84" spans="1:8" ht="19.5" customHeight="1">
      <c r="A84" s="46" t="s">
        <v>2</v>
      </c>
      <c r="B84" s="47" t="s">
        <v>228</v>
      </c>
      <c r="C84" s="47" t="s">
        <v>98</v>
      </c>
      <c r="D84" s="48" t="s">
        <v>374</v>
      </c>
      <c r="E84" s="49"/>
      <c r="F84" s="41">
        <f>IF(E84&lt;&gt;0,VLOOKUP(B84,conteggi!$B$84:$D$149,3),0)</f>
        <v>0</v>
      </c>
      <c r="H84" s="123"/>
    </row>
    <row r="85" spans="1:8" ht="19.5" customHeight="1">
      <c r="A85" s="42" t="s">
        <v>2</v>
      </c>
      <c r="B85" s="43" t="s">
        <v>304</v>
      </c>
      <c r="C85" s="43" t="s">
        <v>153</v>
      </c>
      <c r="D85" s="44" t="s">
        <v>372</v>
      </c>
      <c r="E85" s="45"/>
      <c r="F85" s="41">
        <f>IF(E85&lt;&gt;0,VLOOKUP(B85,conteggi!$B$84:$D$149,3),0)</f>
        <v>0</v>
      </c>
      <c r="H85" s="123"/>
    </row>
    <row r="86" spans="1:8" s="16" customFormat="1" ht="19.5" customHeight="1">
      <c r="A86" s="46" t="s">
        <v>2</v>
      </c>
      <c r="B86" s="47" t="s">
        <v>157</v>
      </c>
      <c r="C86" s="47" t="s">
        <v>91</v>
      </c>
      <c r="D86" s="48" t="s">
        <v>371</v>
      </c>
      <c r="E86" s="49">
        <v>7.5</v>
      </c>
      <c r="F86" s="41">
        <f>IF(E86&lt;&gt;0,VLOOKUP(B86,conteggi!$B$84:$D$149,3),0)</f>
        <v>0</v>
      </c>
      <c r="G86" s="51"/>
      <c r="H86" s="123"/>
    </row>
    <row r="87" spans="1:8" ht="19.5" customHeight="1">
      <c r="A87" s="42" t="s">
        <v>2</v>
      </c>
      <c r="B87" s="43" t="s">
        <v>305</v>
      </c>
      <c r="C87" s="43" t="s">
        <v>121</v>
      </c>
      <c r="D87" s="44" t="s">
        <v>374</v>
      </c>
      <c r="E87" s="45"/>
      <c r="F87" s="41">
        <f>IF(E87&lt;&gt;0,VLOOKUP(B87,conteggi!$B$84:$D$149,3),0)</f>
        <v>0</v>
      </c>
      <c r="G87" s="66"/>
      <c r="H87" s="123"/>
    </row>
    <row r="88" spans="1:8" s="16" customFormat="1" ht="19.5" customHeight="1">
      <c r="A88" s="46" t="s">
        <v>2</v>
      </c>
      <c r="B88" s="47" t="s">
        <v>289</v>
      </c>
      <c r="C88" s="47" t="s">
        <v>163</v>
      </c>
      <c r="D88" s="48" t="s">
        <v>371</v>
      </c>
      <c r="E88" s="49">
        <v>6.5</v>
      </c>
      <c r="F88" s="41">
        <f>IF(E88&lt;&gt;0,VLOOKUP(B88,conteggi!$B$84:$D$149,3),0)</f>
        <v>0</v>
      </c>
      <c r="G88" s="34"/>
      <c r="H88" s="123"/>
    </row>
    <row r="89" spans="1:8" ht="19.5" customHeight="1">
      <c r="A89" s="42" t="s">
        <v>2</v>
      </c>
      <c r="B89" s="43" t="s">
        <v>296</v>
      </c>
      <c r="C89" s="43" t="s">
        <v>97</v>
      </c>
      <c r="D89" s="44" t="s">
        <v>371</v>
      </c>
      <c r="E89" s="45">
        <v>6</v>
      </c>
      <c r="F89" s="41">
        <f>IF(E89&lt;&gt;0,VLOOKUP(B89,conteggi!$B$84:$D$149,3),0)</f>
        <v>0</v>
      </c>
      <c r="H89" s="123"/>
    </row>
    <row r="90" spans="1:8" ht="19.5" customHeight="1" thickBot="1">
      <c r="A90" s="37" t="s">
        <v>2</v>
      </c>
      <c r="B90" s="38" t="s">
        <v>176</v>
      </c>
      <c r="C90" s="38" t="s">
        <v>91</v>
      </c>
      <c r="D90" s="39" t="s">
        <v>371</v>
      </c>
      <c r="E90" s="40">
        <v>5.5</v>
      </c>
      <c r="F90" s="41">
        <f>IF(E90&lt;&gt;0,VLOOKUP(B90,conteggi!$B$84:$D$149,3),0)</f>
        <v>0</v>
      </c>
      <c r="G90" s="65"/>
      <c r="H90" s="124"/>
    </row>
    <row r="91" spans="1:8" ht="19.5" customHeight="1">
      <c r="A91" s="52" t="s">
        <v>3</v>
      </c>
      <c r="B91" s="53" t="s">
        <v>298</v>
      </c>
      <c r="C91" s="53" t="s">
        <v>125</v>
      </c>
      <c r="D91" s="54" t="s">
        <v>374</v>
      </c>
      <c r="E91" s="55"/>
      <c r="F91" s="15">
        <f>IF(E91&lt;&gt;0,VLOOKUP(B91,conteggi!$B$150:$D$185,3),0)</f>
        <v>0</v>
      </c>
      <c r="H91" s="124"/>
    </row>
    <row r="92" spans="1:8" ht="19.5" customHeight="1">
      <c r="A92" s="56" t="s">
        <v>3</v>
      </c>
      <c r="B92" s="57" t="s">
        <v>104</v>
      </c>
      <c r="C92" s="57" t="s">
        <v>90</v>
      </c>
      <c r="D92" s="58" t="s">
        <v>371</v>
      </c>
      <c r="E92" s="59">
        <v>4.5</v>
      </c>
      <c r="F92" s="15">
        <f>IF(E92&lt;&gt;0,VLOOKUP(B92,conteggi!$B$150:$D$185,3),0)</f>
        <v>0</v>
      </c>
      <c r="H92" s="124"/>
    </row>
    <row r="93" spans="1:8" ht="19.5" customHeight="1">
      <c r="A93" s="52" t="s">
        <v>3</v>
      </c>
      <c r="B93" s="53" t="s">
        <v>306</v>
      </c>
      <c r="C93" s="53" t="s">
        <v>95</v>
      </c>
      <c r="D93" s="54" t="s">
        <v>371</v>
      </c>
      <c r="E93" s="55"/>
      <c r="F93" s="15">
        <f>IF(E93&lt;&gt;0,VLOOKUP(B93,conteggi!$B$150:$D$185,3),0)</f>
        <v>0</v>
      </c>
      <c r="H93" s="124"/>
    </row>
    <row r="94" spans="1:8" ht="19.5" customHeight="1">
      <c r="A94" s="56" t="s">
        <v>3</v>
      </c>
      <c r="B94" s="57" t="s">
        <v>307</v>
      </c>
      <c r="C94" s="57" t="s">
        <v>92</v>
      </c>
      <c r="D94" s="58" t="s">
        <v>372</v>
      </c>
      <c r="E94" s="59">
        <v>6.5</v>
      </c>
      <c r="F94" s="15">
        <f>IF(E94&lt;&gt;0,VLOOKUP(B94,conteggi!$B$150:$D$185,3),0)</f>
        <v>0</v>
      </c>
      <c r="H94" s="124"/>
    </row>
    <row r="95" spans="1:8" ht="19.5" customHeight="1">
      <c r="A95" s="52" t="s">
        <v>3</v>
      </c>
      <c r="B95" s="53" t="s">
        <v>308</v>
      </c>
      <c r="C95" s="53" t="s">
        <v>163</v>
      </c>
      <c r="D95" s="54" t="s">
        <v>373</v>
      </c>
      <c r="E95" s="55"/>
      <c r="F95" s="15">
        <f>IF(E95&lt;&gt;0,VLOOKUP(B95,conteggi!$B$150:$D$185,3),0)</f>
        <v>0</v>
      </c>
      <c r="H95" s="123"/>
    </row>
    <row r="96" spans="1:8" ht="19.5" customHeight="1" thickBot="1">
      <c r="A96" s="56" t="s">
        <v>3</v>
      </c>
      <c r="B96" s="57" t="s">
        <v>86</v>
      </c>
      <c r="C96" s="57" t="s">
        <v>92</v>
      </c>
      <c r="D96" s="58" t="s">
        <v>371</v>
      </c>
      <c r="E96" s="59">
        <v>9.5</v>
      </c>
      <c r="F96" s="15">
        <f>IF(E96&lt;&gt;0,VLOOKUP(B96,conteggi!$B$150:$D$185,3),0)</f>
        <v>1</v>
      </c>
      <c r="H96" s="123"/>
    </row>
    <row r="97" spans="1:8" ht="19.5" customHeight="1" thickBot="1">
      <c r="A97" s="119"/>
      <c r="B97" s="12" t="s">
        <v>16</v>
      </c>
      <c r="C97" s="12"/>
      <c r="D97" s="13"/>
      <c r="E97" s="14"/>
      <c r="H97" s="123"/>
    </row>
    <row r="98" spans="1:8" ht="19.5" customHeight="1" thickBot="1">
      <c r="A98" s="18" t="s">
        <v>0</v>
      </c>
      <c r="B98" s="19" t="s">
        <v>92</v>
      </c>
      <c r="C98" s="19" t="s">
        <v>92</v>
      </c>
      <c r="D98" s="20" t="s">
        <v>371</v>
      </c>
      <c r="E98" s="21">
        <v>3.5</v>
      </c>
      <c r="F98" s="22">
        <f>IF(E98&lt;&gt;0,VLOOKUP(B98,conteggi!$B$2:$D$9,3),0)</f>
        <v>0</v>
      </c>
      <c r="G98" s="120" t="s">
        <v>59</v>
      </c>
      <c r="H98" s="123"/>
    </row>
    <row r="99" spans="1:8" ht="19.5" customHeight="1" thickBot="1">
      <c r="A99" s="23" t="s">
        <v>1</v>
      </c>
      <c r="B99" s="24" t="s">
        <v>155</v>
      </c>
      <c r="C99" s="24" t="s">
        <v>156</v>
      </c>
      <c r="D99" s="25" t="s">
        <v>374</v>
      </c>
      <c r="E99" s="26"/>
      <c r="F99" s="27">
        <f>IF(E99&lt;&gt;0,VLOOKUP(B99,conteggi!$B$10:$D$83,3),0)</f>
        <v>0</v>
      </c>
      <c r="G99" s="121"/>
      <c r="H99" s="123"/>
    </row>
    <row r="100" spans="1:8" ht="19.5" customHeight="1">
      <c r="A100" s="28" t="s">
        <v>1</v>
      </c>
      <c r="B100" s="29" t="s">
        <v>169</v>
      </c>
      <c r="C100" s="29" t="s">
        <v>121</v>
      </c>
      <c r="D100" s="30" t="s">
        <v>371</v>
      </c>
      <c r="E100" s="31">
        <v>13.5</v>
      </c>
      <c r="F100" s="27">
        <f>IF(E100&lt;&gt;0,VLOOKUP(B100,conteggi!$B$10:$D$83,3),0)</f>
        <v>1</v>
      </c>
      <c r="G100" s="32">
        <f>SUM(E98:E120)+G101</f>
        <v>87</v>
      </c>
      <c r="H100" s="123"/>
    </row>
    <row r="101" spans="1:8" ht="19.5" customHeight="1">
      <c r="A101" s="23" t="s">
        <v>1</v>
      </c>
      <c r="B101" s="24" t="s">
        <v>166</v>
      </c>
      <c r="C101" s="24" t="s">
        <v>121</v>
      </c>
      <c r="D101" s="25" t="s">
        <v>372</v>
      </c>
      <c r="E101" s="26"/>
      <c r="F101" s="27">
        <f>IF(E101&lt;&gt;0,VLOOKUP(B101,conteggi!$B$10:$D$83,3),0)</f>
        <v>0</v>
      </c>
      <c r="G101" s="33">
        <f>IF(SUM(F98:F120)=3,10,IF(SUM(F98:F120)=4,15,IF(SUM(F98:F120)=5,20,IF(SUM(F98:F120)=6,25,IF(SUM(F98:F120)=7,30,IF(SUM(F98:F120)=8,35,IF(SUM(F98:F120)=9,40,0)))))))</f>
        <v>10</v>
      </c>
      <c r="H101" s="123"/>
    </row>
    <row r="102" spans="1:8" ht="19.5" customHeight="1">
      <c r="A102" s="28" t="s">
        <v>1</v>
      </c>
      <c r="B102" s="29" t="s">
        <v>309</v>
      </c>
      <c r="C102" s="29" t="s">
        <v>95</v>
      </c>
      <c r="D102" s="30" t="s">
        <v>374</v>
      </c>
      <c r="E102" s="31"/>
      <c r="F102" s="27">
        <f>IF(E102&lt;&gt;0,VLOOKUP(B102,conteggi!$B$10:$D$83,3),0)</f>
        <v>0</v>
      </c>
      <c r="H102" s="123"/>
    </row>
    <row r="103" spans="1:8" ht="19.5" customHeight="1">
      <c r="A103" s="23" t="s">
        <v>1</v>
      </c>
      <c r="B103" s="24" t="s">
        <v>151</v>
      </c>
      <c r="C103" s="24" t="s">
        <v>92</v>
      </c>
      <c r="D103" s="25" t="s">
        <v>371</v>
      </c>
      <c r="E103" s="26">
        <v>4.5</v>
      </c>
      <c r="F103" s="27">
        <f>IF(E103&lt;&gt;0,VLOOKUP(B103,conteggi!$B$10:$D$83,3),0)</f>
        <v>0</v>
      </c>
      <c r="H103" s="123"/>
    </row>
    <row r="104" spans="1:8" ht="19.5" customHeight="1">
      <c r="A104" s="28" t="s">
        <v>1</v>
      </c>
      <c r="B104" s="29" t="s">
        <v>310</v>
      </c>
      <c r="C104" s="29" t="s">
        <v>93</v>
      </c>
      <c r="D104" s="30" t="s">
        <v>373</v>
      </c>
      <c r="E104" s="31"/>
      <c r="F104" s="27">
        <f>IF(E104&lt;&gt;0,VLOOKUP(B104,conteggi!$B$10:$D$83,3),0)</f>
        <v>0</v>
      </c>
      <c r="H104" s="123"/>
    </row>
    <row r="105" spans="1:8" ht="19.5" customHeight="1">
      <c r="A105" s="23" t="s">
        <v>1</v>
      </c>
      <c r="B105" s="24" t="s">
        <v>276</v>
      </c>
      <c r="C105" s="24" t="s">
        <v>163</v>
      </c>
      <c r="D105" s="25" t="s">
        <v>374</v>
      </c>
      <c r="E105" s="26"/>
      <c r="F105" s="27">
        <f>IF(E105&lt;&gt;0,VLOOKUP(B105,conteggi!$B$10:$D$83,3),0)</f>
        <v>0</v>
      </c>
      <c r="H105" s="123"/>
    </row>
    <row r="106" spans="1:8" ht="19.5" customHeight="1" thickBot="1">
      <c r="A106" s="107" t="s">
        <v>1</v>
      </c>
      <c r="B106" s="108" t="s">
        <v>303</v>
      </c>
      <c r="C106" s="108" t="s">
        <v>125</v>
      </c>
      <c r="D106" s="109" t="s">
        <v>371</v>
      </c>
      <c r="E106" s="110">
        <v>5</v>
      </c>
      <c r="F106" s="27">
        <f>IF(E106&lt;&gt;0,VLOOKUP(B106,conteggi!$B$10:$D$83,3),0)</f>
        <v>0</v>
      </c>
      <c r="H106" s="123"/>
    </row>
    <row r="107" spans="1:8" ht="19.5" customHeight="1">
      <c r="A107" s="42" t="s">
        <v>2</v>
      </c>
      <c r="B107" s="43" t="s">
        <v>182</v>
      </c>
      <c r="C107" s="43" t="s">
        <v>87</v>
      </c>
      <c r="D107" s="44" t="s">
        <v>372</v>
      </c>
      <c r="E107" s="45"/>
      <c r="F107" s="41">
        <f>IF(E107&lt;&gt;0,VLOOKUP(B107,conteggi!$B$84:$D$149,3),0)</f>
        <v>0</v>
      </c>
      <c r="H107" s="123"/>
    </row>
    <row r="108" spans="1:8" ht="19.5" customHeight="1">
      <c r="A108" s="46" t="s">
        <v>2</v>
      </c>
      <c r="B108" s="47" t="s">
        <v>157</v>
      </c>
      <c r="C108" s="47" t="s">
        <v>91</v>
      </c>
      <c r="D108" s="48" t="s">
        <v>371</v>
      </c>
      <c r="E108" s="49">
        <v>7.5</v>
      </c>
      <c r="F108" s="41">
        <f>IF(E108&lt;&gt;0,VLOOKUP(B108,conteggi!$B$84:$D$149,3),0)</f>
        <v>0</v>
      </c>
      <c r="H108" s="123"/>
    </row>
    <row r="109" spans="1:8" ht="19.5" customHeight="1">
      <c r="A109" s="42" t="s">
        <v>2</v>
      </c>
      <c r="B109" s="43" t="s">
        <v>228</v>
      </c>
      <c r="C109" s="43" t="s">
        <v>98</v>
      </c>
      <c r="D109" s="44" t="s">
        <v>374</v>
      </c>
      <c r="E109" s="45"/>
      <c r="F109" s="41">
        <f>IF(E109&lt;&gt;0,VLOOKUP(B109,conteggi!$B$84:$D$149,3),0)</f>
        <v>0</v>
      </c>
      <c r="G109" s="60"/>
      <c r="H109" s="123"/>
    </row>
    <row r="110" spans="1:8" ht="19.5" customHeight="1">
      <c r="A110" s="46" t="s">
        <v>2</v>
      </c>
      <c r="B110" s="47" t="s">
        <v>296</v>
      </c>
      <c r="C110" s="47" t="s">
        <v>97</v>
      </c>
      <c r="D110" s="48" t="s">
        <v>373</v>
      </c>
      <c r="E110" s="49"/>
      <c r="F110" s="41">
        <f>IF(E110&lt;&gt;0,VLOOKUP(B110,conteggi!$B$84:$D$149,3),0)</f>
        <v>0</v>
      </c>
      <c r="G110" s="51"/>
      <c r="H110" s="123"/>
    </row>
    <row r="111" spans="1:8" ht="19.5" customHeight="1">
      <c r="A111" s="42" t="s">
        <v>2</v>
      </c>
      <c r="B111" s="43" t="s">
        <v>289</v>
      </c>
      <c r="C111" s="43" t="s">
        <v>163</v>
      </c>
      <c r="D111" s="44" t="s">
        <v>371</v>
      </c>
      <c r="E111" s="45">
        <v>6.5</v>
      </c>
      <c r="F111" s="41">
        <f>IF(E111&lt;&gt;0,VLOOKUP(B111,conteggi!$B$84:$D$149,3),0)</f>
        <v>0</v>
      </c>
      <c r="G111" s="65"/>
      <c r="H111" s="123"/>
    </row>
    <row r="112" spans="1:8" ht="19.5" customHeight="1">
      <c r="A112" s="46" t="s">
        <v>2</v>
      </c>
      <c r="B112" s="47" t="s">
        <v>172</v>
      </c>
      <c r="C112" s="47" t="s">
        <v>92</v>
      </c>
      <c r="D112" s="48" t="s">
        <v>371</v>
      </c>
      <c r="E112" s="49">
        <v>5</v>
      </c>
      <c r="F112" s="41">
        <f>IF(E112&lt;&gt;0,VLOOKUP(B112,conteggi!$B$84:$D$149,3),0)</f>
        <v>0</v>
      </c>
      <c r="H112" s="124"/>
    </row>
    <row r="113" spans="1:8" ht="19.5" customHeight="1">
      <c r="A113" s="42" t="s">
        <v>2</v>
      </c>
      <c r="B113" s="43" t="s">
        <v>216</v>
      </c>
      <c r="C113" s="43" t="s">
        <v>163</v>
      </c>
      <c r="D113" s="44" t="s">
        <v>374</v>
      </c>
      <c r="E113" s="45"/>
      <c r="F113" s="41">
        <f>IF(E113&lt;&gt;0,VLOOKUP(B113,conteggi!$B$84:$D$149,3),0)</f>
        <v>0</v>
      </c>
      <c r="H113" s="124"/>
    </row>
    <row r="114" spans="1:8" ht="19.5" customHeight="1" thickBot="1">
      <c r="A114" s="37" t="s">
        <v>2</v>
      </c>
      <c r="B114" s="38" t="s">
        <v>176</v>
      </c>
      <c r="C114" s="38" t="s">
        <v>91</v>
      </c>
      <c r="D114" s="39" t="s">
        <v>371</v>
      </c>
      <c r="E114" s="40">
        <v>5.5</v>
      </c>
      <c r="F114" s="41">
        <f>IF(E114&lt;&gt;0,VLOOKUP(B114,conteggi!$B$84:$D$149,3),0)</f>
        <v>0</v>
      </c>
      <c r="G114" s="34"/>
      <c r="H114" s="124"/>
    </row>
    <row r="115" spans="1:8" ht="19.5" customHeight="1">
      <c r="A115" s="52" t="s">
        <v>3</v>
      </c>
      <c r="B115" s="53" t="s">
        <v>302</v>
      </c>
      <c r="C115" s="53" t="s">
        <v>82</v>
      </c>
      <c r="D115" s="54" t="s">
        <v>374</v>
      </c>
      <c r="E115" s="55"/>
      <c r="F115" s="15">
        <f>IF(E115&lt;&gt;0,VLOOKUP(B115,conteggi!$B$150:$D$185,3),0)</f>
        <v>0</v>
      </c>
      <c r="H115" s="123"/>
    </row>
    <row r="116" spans="1:8" ht="19.5" customHeight="1">
      <c r="A116" s="56" t="s">
        <v>3</v>
      </c>
      <c r="B116" s="57" t="s">
        <v>86</v>
      </c>
      <c r="C116" s="57" t="s">
        <v>92</v>
      </c>
      <c r="D116" s="58" t="s">
        <v>371</v>
      </c>
      <c r="E116" s="59">
        <v>9.5</v>
      </c>
      <c r="F116" s="15">
        <f>IF(E116&lt;&gt;0,VLOOKUP(B116,conteggi!$B$150:$D$185,3),0)</f>
        <v>1</v>
      </c>
      <c r="H116" s="123"/>
    </row>
    <row r="117" spans="1:8" ht="19.5" customHeight="1">
      <c r="A117" s="52" t="s">
        <v>3</v>
      </c>
      <c r="B117" s="53" t="s">
        <v>187</v>
      </c>
      <c r="C117" s="53" t="s">
        <v>88</v>
      </c>
      <c r="D117" s="54" t="s">
        <v>371</v>
      </c>
      <c r="E117" s="55">
        <v>11</v>
      </c>
      <c r="F117" s="15">
        <f>IF(E117&lt;&gt;0,VLOOKUP(B117,conteggi!$B$150:$D$185,3),0)</f>
        <v>1</v>
      </c>
      <c r="H117" s="123"/>
    </row>
    <row r="118" spans="1:8" ht="19.5" customHeight="1">
      <c r="A118" s="56" t="s">
        <v>3</v>
      </c>
      <c r="B118" s="57" t="s">
        <v>177</v>
      </c>
      <c r="C118" s="57" t="s">
        <v>156</v>
      </c>
      <c r="D118" s="58" t="s">
        <v>372</v>
      </c>
      <c r="E118" s="59">
        <v>5.5</v>
      </c>
      <c r="F118" s="15">
        <f>IF(E118&lt;&gt;0,VLOOKUP(B118,conteggi!$B$150:$D$185,3),0)</f>
        <v>0</v>
      </c>
      <c r="H118" s="123"/>
    </row>
    <row r="119" spans="1:8" ht="19.5" customHeight="1">
      <c r="A119" s="52" t="s">
        <v>3</v>
      </c>
      <c r="B119" s="53" t="s">
        <v>298</v>
      </c>
      <c r="C119" s="53" t="s">
        <v>125</v>
      </c>
      <c r="D119" s="54" t="s">
        <v>373</v>
      </c>
      <c r="E119" s="55"/>
      <c r="F119" s="15">
        <f>IF(E119&lt;&gt;0,VLOOKUP(B119,conteggi!$B$150:$D$185,3),0)</f>
        <v>0</v>
      </c>
      <c r="H119" s="123"/>
    </row>
    <row r="120" spans="1:8" ht="19.5" customHeight="1" thickBot="1">
      <c r="A120" s="56" t="s">
        <v>3</v>
      </c>
      <c r="B120" s="57" t="s">
        <v>290</v>
      </c>
      <c r="C120" s="57" t="s">
        <v>89</v>
      </c>
      <c r="D120" s="58" t="s">
        <v>371</v>
      </c>
      <c r="E120" s="59"/>
      <c r="F120" s="15">
        <f>IF(E120&lt;&gt;0,VLOOKUP(B120,conteggi!$B$150:$D$185,3),0)</f>
        <v>0</v>
      </c>
      <c r="H120" s="123"/>
    </row>
    <row r="121" spans="1:8" ht="19.5" customHeight="1" thickBot="1">
      <c r="A121" s="119"/>
      <c r="B121" s="12" t="s">
        <v>16</v>
      </c>
      <c r="C121" s="12"/>
      <c r="D121" s="13"/>
      <c r="E121" s="14"/>
      <c r="H121" s="123"/>
    </row>
    <row r="122" spans="1:8" ht="19.5" customHeight="1" thickBot="1">
      <c r="A122" s="18" t="s">
        <v>0</v>
      </c>
      <c r="B122" s="19" t="s">
        <v>103</v>
      </c>
      <c r="C122" s="19" t="s">
        <v>103</v>
      </c>
      <c r="D122" s="20" t="s">
        <v>371</v>
      </c>
      <c r="E122" s="21">
        <v>9</v>
      </c>
      <c r="F122" s="22">
        <f>IF(E122&lt;&gt;0,VLOOKUP(B122,conteggi!$B$2:$D$9,3),0)</f>
        <v>0</v>
      </c>
      <c r="G122" s="120" t="s">
        <v>60</v>
      </c>
      <c r="H122" s="123"/>
    </row>
    <row r="123" spans="1:8" ht="19.5" customHeight="1" thickBot="1">
      <c r="A123" s="23" t="s">
        <v>1</v>
      </c>
      <c r="B123" s="24" t="s">
        <v>151</v>
      </c>
      <c r="C123" s="24" t="s">
        <v>92</v>
      </c>
      <c r="D123" s="25" t="s">
        <v>371</v>
      </c>
      <c r="E123" s="26">
        <v>4.5</v>
      </c>
      <c r="F123" s="27">
        <f>IF(E123&lt;&gt;0,VLOOKUP(B123,conteggi!$B$10:$D$83,3),0)</f>
        <v>0</v>
      </c>
      <c r="G123" s="121"/>
      <c r="H123" s="123"/>
    </row>
    <row r="124" spans="1:8" ht="19.5" customHeight="1">
      <c r="A124" s="28" t="s">
        <v>1</v>
      </c>
      <c r="B124" s="29" t="s">
        <v>148</v>
      </c>
      <c r="C124" s="29" t="s">
        <v>103</v>
      </c>
      <c r="D124" s="30" t="s">
        <v>371</v>
      </c>
      <c r="E124" s="31">
        <v>6.5</v>
      </c>
      <c r="F124" s="27">
        <f>IF(E124&lt;&gt;0,VLOOKUP(B124,conteggi!$B$10:$D$83,3),0)</f>
        <v>0</v>
      </c>
      <c r="G124" s="32">
        <f>SUM(E122:E144)+G125</f>
        <v>67</v>
      </c>
      <c r="H124" s="123"/>
    </row>
    <row r="125" spans="1:8" ht="19.5" customHeight="1">
      <c r="A125" s="23" t="s">
        <v>1</v>
      </c>
      <c r="B125" s="24" t="s">
        <v>195</v>
      </c>
      <c r="C125" s="24" t="s">
        <v>163</v>
      </c>
      <c r="D125" s="25" t="s">
        <v>374</v>
      </c>
      <c r="E125" s="26"/>
      <c r="F125" s="27">
        <f>IF(E125&lt;&gt;0,VLOOKUP(B125,conteggi!$B$10:$D$83,3),0)</f>
        <v>0</v>
      </c>
      <c r="G125" s="33">
        <f>IF(SUM(F122:F144)=3,10,IF(SUM(F122:F144)=4,15,IF(SUM(F122:F144)=5,20,IF(SUM(F122:F144)=6,25,IF(SUM(F122:F144)=7,30,IF(SUM(F122:F144)=8,35,IF(SUM(F122:F144)=9,40,0)))))))</f>
        <v>0</v>
      </c>
      <c r="H125" s="123"/>
    </row>
    <row r="126" spans="1:8" ht="19.5" customHeight="1">
      <c r="A126" s="28" t="s">
        <v>1</v>
      </c>
      <c r="B126" s="29" t="s">
        <v>276</v>
      </c>
      <c r="C126" s="29" t="s">
        <v>163</v>
      </c>
      <c r="D126" s="30" t="s">
        <v>373</v>
      </c>
      <c r="E126" s="31"/>
      <c r="F126" s="27">
        <f>IF(E126&lt;&gt;0,VLOOKUP(B126,conteggi!$B$10:$D$83,3),0)</f>
        <v>0</v>
      </c>
      <c r="H126" s="123"/>
    </row>
    <row r="127" spans="1:8" ht="19.5" customHeight="1">
      <c r="A127" s="23" t="s">
        <v>1</v>
      </c>
      <c r="B127" s="24" t="s">
        <v>300</v>
      </c>
      <c r="C127" s="24" t="s">
        <v>94</v>
      </c>
      <c r="D127" s="25" t="s">
        <v>374</v>
      </c>
      <c r="E127" s="26"/>
      <c r="F127" s="27">
        <f>IF(E127&lt;&gt;0,VLOOKUP(B127,conteggi!$B$10:$D$83,3),0)</f>
        <v>0</v>
      </c>
      <c r="H127" s="123"/>
    </row>
    <row r="128" spans="1:8" ht="19.5" customHeight="1">
      <c r="A128" s="28" t="s">
        <v>1</v>
      </c>
      <c r="B128" s="29" t="s">
        <v>169</v>
      </c>
      <c r="C128" s="29" t="s">
        <v>121</v>
      </c>
      <c r="D128" s="30" t="s">
        <v>372</v>
      </c>
      <c r="E128" s="31"/>
      <c r="F128" s="27">
        <f>IF(E128&lt;&gt;0,VLOOKUP(B128,conteggi!$B$10:$D$83,3),0)</f>
        <v>0</v>
      </c>
      <c r="H128" s="123"/>
    </row>
    <row r="129" spans="1:8" ht="19.5" customHeight="1">
      <c r="A129" s="23" t="s">
        <v>1</v>
      </c>
      <c r="B129" s="24" t="s">
        <v>311</v>
      </c>
      <c r="C129" s="24" t="s">
        <v>156</v>
      </c>
      <c r="D129" s="25" t="s">
        <v>374</v>
      </c>
      <c r="E129" s="26"/>
      <c r="F129" s="27">
        <f>IF(E129&lt;&gt;0,VLOOKUP(B129,conteggi!$B$10:$D$83,3),0)</f>
        <v>0</v>
      </c>
      <c r="H129" s="123"/>
    </row>
    <row r="130" spans="1:8" ht="19.5" customHeight="1" thickBot="1">
      <c r="A130" s="107" t="s">
        <v>1</v>
      </c>
      <c r="B130" s="108" t="s">
        <v>209</v>
      </c>
      <c r="C130" s="108" t="s">
        <v>92</v>
      </c>
      <c r="D130" s="109" t="s">
        <v>371</v>
      </c>
      <c r="E130" s="110">
        <v>5</v>
      </c>
      <c r="F130" s="27">
        <f>IF(E130&lt;&gt;0,VLOOKUP(B130,conteggi!$B$10:$D$83,3),0)</f>
        <v>0</v>
      </c>
      <c r="H130" s="123"/>
    </row>
    <row r="131" spans="1:8" ht="19.5" customHeight="1">
      <c r="A131" s="42" t="s">
        <v>2</v>
      </c>
      <c r="B131" s="43" t="s">
        <v>289</v>
      </c>
      <c r="C131" s="43" t="s">
        <v>163</v>
      </c>
      <c r="D131" s="44" t="s">
        <v>371</v>
      </c>
      <c r="E131" s="45">
        <v>6.5</v>
      </c>
      <c r="F131" s="41">
        <f>IF(E131&lt;&gt;0,VLOOKUP(B131,conteggi!$B$84:$D$149,3),0)</f>
        <v>0</v>
      </c>
      <c r="H131" s="123"/>
    </row>
    <row r="132" spans="1:8" ht="19.5" customHeight="1">
      <c r="A132" s="46" t="s">
        <v>2</v>
      </c>
      <c r="B132" s="47" t="s">
        <v>312</v>
      </c>
      <c r="C132" s="47" t="s">
        <v>88</v>
      </c>
      <c r="D132" s="48" t="s">
        <v>374</v>
      </c>
      <c r="E132" s="49"/>
      <c r="F132" s="41">
        <f>IF(E132&lt;&gt;0,VLOOKUP(B132,conteggi!$B$84:$D$149,3),0)</f>
        <v>0</v>
      </c>
      <c r="G132" s="34"/>
      <c r="H132" s="123"/>
    </row>
    <row r="133" spans="1:8" ht="19.5" customHeight="1">
      <c r="A133" s="42" t="s">
        <v>2</v>
      </c>
      <c r="B133" s="43" t="s">
        <v>228</v>
      </c>
      <c r="C133" s="43" t="s">
        <v>98</v>
      </c>
      <c r="D133" s="44" t="s">
        <v>374</v>
      </c>
      <c r="E133" s="45"/>
      <c r="F133" s="41">
        <f>IF(E133&lt;&gt;0,VLOOKUP(B133,conteggi!$B$84:$D$149,3),0)</f>
        <v>0</v>
      </c>
      <c r="G133" s="65"/>
      <c r="H133" s="123"/>
    </row>
    <row r="134" spans="1:8" ht="19.5" customHeight="1">
      <c r="A134" s="46" t="s">
        <v>2</v>
      </c>
      <c r="B134" s="47" t="s">
        <v>123</v>
      </c>
      <c r="C134" s="47" t="s">
        <v>101</v>
      </c>
      <c r="D134" s="48" t="s">
        <v>371</v>
      </c>
      <c r="E134" s="49">
        <v>6</v>
      </c>
      <c r="F134" s="41">
        <f>IF(E134&lt;&gt;0,VLOOKUP(B134,conteggi!$B$84:$D$149,3),0)</f>
        <v>0</v>
      </c>
      <c r="H134" s="123"/>
    </row>
    <row r="135" spans="1:8" ht="19.5" customHeight="1">
      <c r="A135" s="42" t="s">
        <v>2</v>
      </c>
      <c r="B135" s="43" t="s">
        <v>193</v>
      </c>
      <c r="C135" s="43" t="s">
        <v>125</v>
      </c>
      <c r="D135" s="44" t="s">
        <v>371</v>
      </c>
      <c r="E135" s="45">
        <v>5</v>
      </c>
      <c r="F135" s="41">
        <f>IF(E135&lt;&gt;0,VLOOKUP(B135,conteggi!$B$84:$D$149,3),0)</f>
        <v>0</v>
      </c>
      <c r="G135" s="51"/>
      <c r="H135" s="123"/>
    </row>
    <row r="136" spans="1:8" ht="19.5" customHeight="1">
      <c r="A136" s="46" t="s">
        <v>2</v>
      </c>
      <c r="B136" s="47" t="s">
        <v>216</v>
      </c>
      <c r="C136" s="47" t="s">
        <v>163</v>
      </c>
      <c r="D136" s="48" t="s">
        <v>373</v>
      </c>
      <c r="E136" s="49"/>
      <c r="F136" s="41">
        <f>IF(E136&lt;&gt;0,VLOOKUP(B136,conteggi!$B$84:$D$149,3),0)</f>
        <v>0</v>
      </c>
      <c r="H136" s="123"/>
    </row>
    <row r="137" spans="1:8" ht="19.5" customHeight="1">
      <c r="A137" s="42" t="s">
        <v>2</v>
      </c>
      <c r="B137" s="43" t="s">
        <v>182</v>
      </c>
      <c r="C137" s="43" t="s">
        <v>87</v>
      </c>
      <c r="D137" s="44" t="s">
        <v>372</v>
      </c>
      <c r="E137" s="45"/>
      <c r="F137" s="41">
        <f>IF(E137&lt;&gt;0,VLOOKUP(B137,conteggi!$B$84:$D$149,3),0)</f>
        <v>0</v>
      </c>
      <c r="H137" s="123"/>
    </row>
    <row r="138" spans="1:8" ht="19.5" customHeight="1" thickBot="1">
      <c r="A138" s="37" t="s">
        <v>2</v>
      </c>
      <c r="B138" s="38" t="s">
        <v>250</v>
      </c>
      <c r="C138" s="38" t="s">
        <v>82</v>
      </c>
      <c r="D138" s="39" t="s">
        <v>371</v>
      </c>
      <c r="E138" s="40">
        <v>5</v>
      </c>
      <c r="F138" s="41">
        <f>IF(E138&lt;&gt;0,VLOOKUP(B138,conteggi!$B$84:$D$149,3),0)</f>
        <v>0</v>
      </c>
      <c r="G138" s="34"/>
      <c r="H138" s="123"/>
    </row>
    <row r="139" spans="1:8" ht="19.5" customHeight="1">
      <c r="A139" s="52" t="s">
        <v>3</v>
      </c>
      <c r="B139" s="53" t="s">
        <v>105</v>
      </c>
      <c r="C139" s="53" t="s">
        <v>91</v>
      </c>
      <c r="D139" s="54" t="s">
        <v>371</v>
      </c>
      <c r="E139" s="55">
        <v>5.5</v>
      </c>
      <c r="F139" s="15">
        <f>IF(E139&lt;&gt;0,VLOOKUP(B139,conteggi!$B$150:$D$185,3),0)</f>
        <v>0</v>
      </c>
      <c r="H139" s="123"/>
    </row>
    <row r="140" spans="1:8" ht="19.5" customHeight="1">
      <c r="A140" s="56" t="s">
        <v>3</v>
      </c>
      <c r="B140" s="57" t="s">
        <v>104</v>
      </c>
      <c r="C140" s="57" t="s">
        <v>90</v>
      </c>
      <c r="D140" s="58" t="s">
        <v>371</v>
      </c>
      <c r="E140" s="59">
        <v>4.5</v>
      </c>
      <c r="F140" s="15">
        <f>IF(E140&lt;&gt;0,VLOOKUP(B140,conteggi!$B$150:$D$185,3),0)</f>
        <v>0</v>
      </c>
      <c r="H140" s="123"/>
    </row>
    <row r="141" spans="1:8" ht="19.5" customHeight="1">
      <c r="A141" s="52" t="s">
        <v>3</v>
      </c>
      <c r="B141" s="53" t="s">
        <v>86</v>
      </c>
      <c r="C141" s="53" t="s">
        <v>92</v>
      </c>
      <c r="D141" s="54" t="s">
        <v>371</v>
      </c>
      <c r="E141" s="55">
        <v>9.5</v>
      </c>
      <c r="F141" s="15">
        <f>IF(E141&lt;&gt;0,VLOOKUP(B141,conteggi!$B$150:$D$185,3),0)</f>
        <v>1</v>
      </c>
      <c r="H141" s="123"/>
    </row>
    <row r="142" spans="1:8" ht="19.5" customHeight="1">
      <c r="A142" s="56" t="s">
        <v>3</v>
      </c>
      <c r="B142" s="57" t="s">
        <v>187</v>
      </c>
      <c r="C142" s="57" t="s">
        <v>88</v>
      </c>
      <c r="D142" s="58" t="s">
        <v>372</v>
      </c>
      <c r="E142" s="59"/>
      <c r="F142" s="15">
        <f>IF(E142&lt;&gt;0,VLOOKUP(B142,conteggi!$B$150:$D$185,3),0)</f>
        <v>0</v>
      </c>
      <c r="H142" s="123"/>
    </row>
    <row r="143" spans="1:8" ht="19.5" customHeight="1">
      <c r="A143" s="52" t="s">
        <v>3</v>
      </c>
      <c r="B143" s="53" t="s">
        <v>299</v>
      </c>
      <c r="C143" s="53" t="s">
        <v>121</v>
      </c>
      <c r="D143" s="54" t="s">
        <v>373</v>
      </c>
      <c r="E143" s="55"/>
      <c r="F143" s="15">
        <f>IF(E143&lt;&gt;0,VLOOKUP(B143,conteggi!$B$150:$D$185,3),0)</f>
        <v>0</v>
      </c>
      <c r="H143" s="123"/>
    </row>
    <row r="144" spans="1:8" ht="19.5" customHeight="1" thickBot="1">
      <c r="A144" s="56" t="s">
        <v>3</v>
      </c>
      <c r="B144" s="57" t="s">
        <v>298</v>
      </c>
      <c r="C144" s="57" t="s">
        <v>125</v>
      </c>
      <c r="D144" s="58" t="s">
        <v>374</v>
      </c>
      <c r="E144" s="59"/>
      <c r="F144" s="15">
        <f>IF(E144&lt;&gt;0,VLOOKUP(B144,conteggi!$B$150:$D$185,3),0)</f>
        <v>0</v>
      </c>
      <c r="H144" s="123"/>
    </row>
    <row r="145" spans="1:8" ht="19.5" customHeight="1" thickBot="1">
      <c r="A145" s="119"/>
      <c r="B145" s="12" t="s">
        <v>16</v>
      </c>
      <c r="C145" s="12"/>
      <c r="D145" s="13"/>
      <c r="E145" s="14"/>
      <c r="H145" s="123"/>
    </row>
    <row r="146" spans="1:8" ht="19.5" customHeight="1" thickBot="1">
      <c r="A146" s="18" t="s">
        <v>0</v>
      </c>
      <c r="B146" s="19" t="s">
        <v>91</v>
      </c>
      <c r="C146" s="19" t="s">
        <v>91</v>
      </c>
      <c r="D146" s="20" t="s">
        <v>371</v>
      </c>
      <c r="E146" s="21">
        <v>6.5</v>
      </c>
      <c r="F146" s="22">
        <f>IF(E146&lt;&gt;0,VLOOKUP(B146,conteggi!$B$2:$D$9,3),0)</f>
        <v>0</v>
      </c>
      <c r="G146" s="120" t="s">
        <v>61</v>
      </c>
      <c r="H146" s="123"/>
    </row>
    <row r="147" spans="1:8" ht="19.5" customHeight="1" thickBot="1">
      <c r="A147" s="23" t="s">
        <v>1</v>
      </c>
      <c r="B147" s="24" t="s">
        <v>366</v>
      </c>
      <c r="C147" s="24" t="s">
        <v>82</v>
      </c>
      <c r="D147" s="25" t="s">
        <v>374</v>
      </c>
      <c r="E147" s="26"/>
      <c r="F147" s="27">
        <f>IF(E147&lt;&gt;0,VLOOKUP(B147,conteggi!$B$10:$D$83,3),0)</f>
        <v>0</v>
      </c>
      <c r="G147" s="121"/>
      <c r="H147" s="123"/>
    </row>
    <row r="148" spans="1:8" ht="19.5" customHeight="1">
      <c r="A148" s="28" t="s">
        <v>1</v>
      </c>
      <c r="B148" s="29" t="s">
        <v>276</v>
      </c>
      <c r="C148" s="29" t="s">
        <v>163</v>
      </c>
      <c r="D148" s="30" t="s">
        <v>373</v>
      </c>
      <c r="E148" s="31"/>
      <c r="F148" s="27">
        <f>IF(E148&lt;&gt;0,VLOOKUP(B148,conteggi!$B$10:$D$83,3),0)</f>
        <v>0</v>
      </c>
      <c r="G148" s="32">
        <f>SUM(E146:E168)+G149</f>
        <v>69</v>
      </c>
      <c r="H148" s="123"/>
    </row>
    <row r="149" spans="1:8" ht="19.5" customHeight="1">
      <c r="A149" s="23" t="s">
        <v>1</v>
      </c>
      <c r="B149" s="24" t="s">
        <v>151</v>
      </c>
      <c r="C149" s="24" t="s">
        <v>92</v>
      </c>
      <c r="D149" s="25" t="s">
        <v>371</v>
      </c>
      <c r="E149" s="26">
        <v>4.5</v>
      </c>
      <c r="F149" s="27">
        <f>IF(E149&lt;&gt;0,VLOOKUP(B149,conteggi!$B$10:$D$83,3),0)</f>
        <v>0</v>
      </c>
      <c r="G149" s="33">
        <f>IF(SUM(F146:F168)=3,10,IF(SUM(F146:F168)=4,15,IF(SUM(F146:F168)=5,20,IF(SUM(F146:F168)=6,25,IF(SUM(F146:F168)=7,30,IF(SUM(F146:F168)=8,35,IF(SUM(F146:F168)=9,40,0)))))))</f>
        <v>0</v>
      </c>
      <c r="H149" s="123"/>
    </row>
    <row r="150" spans="1:8" ht="19.5" customHeight="1">
      <c r="A150" s="28" t="s">
        <v>1</v>
      </c>
      <c r="B150" s="29" t="s">
        <v>300</v>
      </c>
      <c r="C150" s="29" t="s">
        <v>94</v>
      </c>
      <c r="D150" s="30" t="s">
        <v>374</v>
      </c>
      <c r="E150" s="31"/>
      <c r="F150" s="27">
        <f>IF(E150&lt;&gt;0,VLOOKUP(B150,conteggi!$B$10:$D$83,3),0)</f>
        <v>0</v>
      </c>
      <c r="H150" s="123"/>
    </row>
    <row r="151" spans="1:8" ht="19.5" customHeight="1">
      <c r="A151" s="23" t="s">
        <v>1</v>
      </c>
      <c r="B151" s="24" t="s">
        <v>83</v>
      </c>
      <c r="C151" s="24" t="s">
        <v>82</v>
      </c>
      <c r="D151" s="25" t="s">
        <v>371</v>
      </c>
      <c r="E151" s="26">
        <v>3.5</v>
      </c>
      <c r="F151" s="27">
        <f>IF(E151&lt;&gt;0,VLOOKUP(B151,conteggi!$B$10:$D$83,3),0)</f>
        <v>0</v>
      </c>
      <c r="H151" s="123"/>
    </row>
    <row r="152" spans="1:8" ht="19.5" customHeight="1">
      <c r="A152" s="28" t="s">
        <v>1</v>
      </c>
      <c r="B152" s="29" t="s">
        <v>195</v>
      </c>
      <c r="C152" s="29" t="s">
        <v>163</v>
      </c>
      <c r="D152" s="30" t="s">
        <v>374</v>
      </c>
      <c r="E152" s="31"/>
      <c r="F152" s="27">
        <f>IF(E152&lt;&gt;0,VLOOKUP(B152,conteggi!$B$10:$D$83,3),0)</f>
        <v>0</v>
      </c>
      <c r="H152" s="123"/>
    </row>
    <row r="153" spans="1:8" ht="19.5" customHeight="1">
      <c r="A153" s="23" t="s">
        <v>1</v>
      </c>
      <c r="B153" s="24" t="s">
        <v>196</v>
      </c>
      <c r="C153" s="24" t="s">
        <v>163</v>
      </c>
      <c r="D153" s="25" t="s">
        <v>372</v>
      </c>
      <c r="E153" s="26"/>
      <c r="F153" s="27">
        <f>IF(E153&lt;&gt;0,VLOOKUP(B153,conteggi!$B$10:$D$83,3),0)</f>
        <v>0</v>
      </c>
      <c r="H153" s="123"/>
    </row>
    <row r="154" spans="1:8" ht="19.5" customHeight="1" thickBot="1">
      <c r="A154" s="107" t="s">
        <v>1</v>
      </c>
      <c r="B154" s="108" t="s">
        <v>267</v>
      </c>
      <c r="C154" s="108" t="s">
        <v>91</v>
      </c>
      <c r="D154" s="109" t="s">
        <v>371</v>
      </c>
      <c r="E154" s="110">
        <v>7.5</v>
      </c>
      <c r="F154" s="27">
        <f>IF(E154&lt;&gt;0,VLOOKUP(B154,conteggi!$B$10:$D$83,3),0)</f>
        <v>0</v>
      </c>
      <c r="H154" s="123"/>
    </row>
    <row r="155" spans="1:8" ht="19.5" customHeight="1">
      <c r="A155" s="42" t="s">
        <v>2</v>
      </c>
      <c r="B155" s="43" t="s">
        <v>191</v>
      </c>
      <c r="C155" s="43" t="s">
        <v>82</v>
      </c>
      <c r="D155" s="44" t="s">
        <v>371</v>
      </c>
      <c r="E155" s="45">
        <v>4.5</v>
      </c>
      <c r="F155" s="41">
        <f>IF(E155&lt;&gt;0,VLOOKUP(B155,conteggi!$B$84:$D$149,3),0)</f>
        <v>0</v>
      </c>
      <c r="H155" s="123"/>
    </row>
    <row r="156" spans="1:8" ht="19.5" customHeight="1">
      <c r="A156" s="46" t="s">
        <v>2</v>
      </c>
      <c r="B156" s="47" t="s">
        <v>193</v>
      </c>
      <c r="C156" s="47" t="s">
        <v>125</v>
      </c>
      <c r="D156" s="48" t="s">
        <v>371</v>
      </c>
      <c r="E156" s="49">
        <v>5</v>
      </c>
      <c r="F156" s="41">
        <f>IF(E156&lt;&gt;0,VLOOKUP(B156,conteggi!$B$84:$D$149,3),0)</f>
        <v>0</v>
      </c>
      <c r="H156" s="123"/>
    </row>
    <row r="157" spans="1:8" ht="19.5" customHeight="1">
      <c r="A157" s="42" t="s">
        <v>2</v>
      </c>
      <c r="B157" s="43" t="s">
        <v>289</v>
      </c>
      <c r="C157" s="43" t="s">
        <v>163</v>
      </c>
      <c r="D157" s="44" t="s">
        <v>371</v>
      </c>
      <c r="E157" s="45">
        <v>6.5</v>
      </c>
      <c r="F157" s="41">
        <f>IF(E157&lt;&gt;0,VLOOKUP(B157,conteggi!$B$84:$D$149,3),0)</f>
        <v>0</v>
      </c>
      <c r="H157" s="123"/>
    </row>
    <row r="158" spans="1:8" ht="19.5" customHeight="1">
      <c r="A158" s="46" t="s">
        <v>2</v>
      </c>
      <c r="B158" s="47" t="s">
        <v>182</v>
      </c>
      <c r="C158" s="47" t="s">
        <v>87</v>
      </c>
      <c r="D158" s="48" t="s">
        <v>372</v>
      </c>
      <c r="E158" s="49"/>
      <c r="F158" s="41">
        <f>IF(E158&lt;&gt;0,VLOOKUP(B158,conteggi!$B$84:$D$149,3),0)</f>
        <v>0</v>
      </c>
      <c r="G158" s="60"/>
      <c r="H158" s="123"/>
    </row>
    <row r="159" spans="1:8" ht="19.5" customHeight="1">
      <c r="A159" s="42" t="s">
        <v>2</v>
      </c>
      <c r="B159" s="43" t="s">
        <v>239</v>
      </c>
      <c r="C159" s="43" t="s">
        <v>89</v>
      </c>
      <c r="D159" s="44" t="s">
        <v>374</v>
      </c>
      <c r="E159" s="45"/>
      <c r="F159" s="41">
        <f>IF(E159&lt;&gt;0,VLOOKUP(B159,conteggi!$B$84:$D$149,3),0)</f>
        <v>0</v>
      </c>
      <c r="G159" s="60"/>
      <c r="H159" s="123"/>
    </row>
    <row r="160" spans="1:8" ht="19.5" customHeight="1">
      <c r="A160" s="46" t="s">
        <v>2</v>
      </c>
      <c r="B160" s="47" t="s">
        <v>313</v>
      </c>
      <c r="C160" s="47" t="s">
        <v>125</v>
      </c>
      <c r="D160" s="48" t="s">
        <v>373</v>
      </c>
      <c r="E160" s="49"/>
      <c r="F160" s="41">
        <f>IF(E160&lt;&gt;0,VLOOKUP(B160,conteggi!$B$84:$D$149,3),0)</f>
        <v>0</v>
      </c>
      <c r="H160" s="123"/>
    </row>
    <row r="161" spans="1:8" ht="19.5" customHeight="1">
      <c r="A161" s="42" t="s">
        <v>2</v>
      </c>
      <c r="B161" s="43" t="s">
        <v>312</v>
      </c>
      <c r="C161" s="43" t="s">
        <v>88</v>
      </c>
      <c r="D161" s="44" t="s">
        <v>374</v>
      </c>
      <c r="E161" s="45"/>
      <c r="F161" s="41">
        <f>IF(E161&lt;&gt;0,VLOOKUP(B161,conteggi!$B$84:$D$149,3),0)</f>
        <v>0</v>
      </c>
      <c r="H161" s="123"/>
    </row>
    <row r="162" spans="1:8" ht="19.5" customHeight="1" thickBot="1">
      <c r="A162" s="37" t="s">
        <v>2</v>
      </c>
      <c r="B162" s="38" t="s">
        <v>176</v>
      </c>
      <c r="C162" s="38" t="s">
        <v>91</v>
      </c>
      <c r="D162" s="39" t="s">
        <v>371</v>
      </c>
      <c r="E162" s="40">
        <v>5.5</v>
      </c>
      <c r="F162" s="41">
        <f>IF(E162&lt;&gt;0,VLOOKUP(B162,conteggi!$B$84:$D$149,3),0)</f>
        <v>0</v>
      </c>
      <c r="G162" s="34"/>
      <c r="H162" s="124"/>
    </row>
    <row r="163" spans="1:8" ht="19.5" customHeight="1">
      <c r="A163" s="52" t="s">
        <v>3</v>
      </c>
      <c r="B163" s="53" t="s">
        <v>187</v>
      </c>
      <c r="C163" s="53" t="s">
        <v>88</v>
      </c>
      <c r="D163" s="54" t="s">
        <v>371</v>
      </c>
      <c r="E163" s="55">
        <v>11</v>
      </c>
      <c r="F163" s="15">
        <f>IF(E163&lt;&gt;0,VLOOKUP(B163,conteggi!$B$150:$D$185,3),0)</f>
        <v>1</v>
      </c>
      <c r="H163" s="123"/>
    </row>
    <row r="164" spans="1:8" ht="19.5" customHeight="1">
      <c r="A164" s="56" t="s">
        <v>3</v>
      </c>
      <c r="B164" s="57" t="s">
        <v>307</v>
      </c>
      <c r="C164" s="57" t="s">
        <v>92</v>
      </c>
      <c r="D164" s="58" t="s">
        <v>372</v>
      </c>
      <c r="E164" s="59"/>
      <c r="F164" s="15">
        <f>IF(E164&lt;&gt;0,VLOOKUP(B164,conteggi!$B$150:$D$185,3),0)</f>
        <v>0</v>
      </c>
      <c r="H164" s="123"/>
    </row>
    <row r="165" spans="1:8" ht="19.5" customHeight="1">
      <c r="A165" s="52" t="s">
        <v>3</v>
      </c>
      <c r="B165" s="53" t="s">
        <v>299</v>
      </c>
      <c r="C165" s="53" t="s">
        <v>121</v>
      </c>
      <c r="D165" s="54" t="s">
        <v>373</v>
      </c>
      <c r="E165" s="55"/>
      <c r="F165" s="15">
        <f>IF(E165&lt;&gt;0,VLOOKUP(B165,conteggi!$B$150:$D$185,3),0)</f>
        <v>0</v>
      </c>
      <c r="H165" s="123"/>
    </row>
    <row r="166" spans="1:8" ht="19.5" customHeight="1">
      <c r="A166" s="56" t="s">
        <v>3</v>
      </c>
      <c r="B166" s="57" t="s">
        <v>252</v>
      </c>
      <c r="C166" s="57" t="s">
        <v>82</v>
      </c>
      <c r="D166" s="58" t="s">
        <v>371</v>
      </c>
      <c r="E166" s="59">
        <v>5</v>
      </c>
      <c r="F166" s="15">
        <f>IF(E166&lt;&gt;0,VLOOKUP(B166,conteggi!$B$150:$D$185,3),0)</f>
        <v>0</v>
      </c>
      <c r="H166" s="123"/>
    </row>
    <row r="167" spans="1:8" ht="19.5" customHeight="1">
      <c r="A167" s="52" t="s">
        <v>3</v>
      </c>
      <c r="B167" s="53" t="s">
        <v>86</v>
      </c>
      <c r="C167" s="53" t="s">
        <v>92</v>
      </c>
      <c r="D167" s="54" t="s">
        <v>371</v>
      </c>
      <c r="E167" s="55">
        <v>9.5</v>
      </c>
      <c r="F167" s="15">
        <f>IF(E167&lt;&gt;0,VLOOKUP(B167,conteggi!$B$150:$D$185,3),0)</f>
        <v>1</v>
      </c>
      <c r="H167" s="123"/>
    </row>
    <row r="168" spans="1:8" ht="19.5" customHeight="1" thickBot="1">
      <c r="A168" s="56" t="s">
        <v>3</v>
      </c>
      <c r="B168" s="57" t="s">
        <v>164</v>
      </c>
      <c r="C168" s="57" t="s">
        <v>121</v>
      </c>
      <c r="D168" s="58" t="s">
        <v>374</v>
      </c>
      <c r="E168" s="59"/>
      <c r="F168" s="15">
        <f>IF(E168&lt;&gt;0,VLOOKUP(B168,conteggi!$B$150:$D$185,3),0)</f>
        <v>0</v>
      </c>
      <c r="H168" s="123"/>
    </row>
    <row r="169" spans="1:8" s="67" customFormat="1" ht="19.5" customHeight="1" thickBot="1">
      <c r="A169" s="119"/>
      <c r="B169" s="12" t="s">
        <v>16</v>
      </c>
      <c r="C169" s="12"/>
      <c r="D169" s="13"/>
      <c r="E169" s="14"/>
      <c r="F169" s="15"/>
      <c r="G169" s="16"/>
      <c r="H169" s="123"/>
    </row>
    <row r="170" spans="1:8" s="67" customFormat="1" ht="19.5" customHeight="1" thickBot="1">
      <c r="A170" s="18" t="s">
        <v>0</v>
      </c>
      <c r="B170" s="19" t="s">
        <v>101</v>
      </c>
      <c r="C170" s="19" t="s">
        <v>101</v>
      </c>
      <c r="D170" s="20" t="s">
        <v>371</v>
      </c>
      <c r="E170" s="21">
        <v>4.5</v>
      </c>
      <c r="F170" s="22">
        <f>IF(E170&lt;&gt;0,VLOOKUP(B170,conteggi!$B$2:$D$9,3),0)</f>
        <v>0</v>
      </c>
      <c r="G170" s="120" t="s">
        <v>62</v>
      </c>
      <c r="H170" s="123"/>
    </row>
    <row r="171" spans="1:8" ht="19.5" customHeight="1" thickBot="1">
      <c r="A171" s="23" t="s">
        <v>1</v>
      </c>
      <c r="B171" s="24" t="s">
        <v>314</v>
      </c>
      <c r="C171" s="24" t="s">
        <v>163</v>
      </c>
      <c r="D171" s="25" t="s">
        <v>374</v>
      </c>
      <c r="E171" s="26"/>
      <c r="F171" s="27">
        <f>IF(E171&lt;&gt;0,VLOOKUP(B171,conteggi!$B$10:$D$83,3),0)</f>
        <v>0</v>
      </c>
      <c r="G171" s="121"/>
      <c r="H171" s="123"/>
    </row>
    <row r="172" spans="1:8" ht="19.5" customHeight="1">
      <c r="A172" s="28" t="s">
        <v>1</v>
      </c>
      <c r="B172" s="29" t="s">
        <v>237</v>
      </c>
      <c r="C172" s="29" t="s">
        <v>98</v>
      </c>
      <c r="D172" s="30" t="s">
        <v>371</v>
      </c>
      <c r="E172" s="31">
        <v>5.5</v>
      </c>
      <c r="F172" s="27">
        <f>IF(E172&lt;&gt;0,VLOOKUP(B172,conteggi!$B$10:$D$83,3),0)</f>
        <v>0</v>
      </c>
      <c r="G172" s="32">
        <f>SUM(E170:E192)+G173</f>
        <v>89</v>
      </c>
      <c r="H172" s="123"/>
    </row>
    <row r="173" spans="1:8" s="67" customFormat="1" ht="19.5" customHeight="1">
      <c r="A173" s="23" t="s">
        <v>1</v>
      </c>
      <c r="B173" s="24" t="s">
        <v>208</v>
      </c>
      <c r="C173" s="24" t="s">
        <v>98</v>
      </c>
      <c r="D173" s="25" t="s">
        <v>373</v>
      </c>
      <c r="E173" s="26"/>
      <c r="F173" s="27">
        <f>IF(E173&lt;&gt;0,VLOOKUP(B173,conteggi!$B$10:$D$83,3),0)</f>
        <v>0</v>
      </c>
      <c r="G173" s="33">
        <f>IF(SUM(F170:F192)=3,10,IF(SUM(F170:F192)=4,15,IF(SUM(F170:F192)=5,20,IF(SUM(F170:F192)=6,25,IF(SUM(F170:F192)=7,30,IF(SUM(F170:F192)=8,35,IF(SUM(F170:F192)=9,40,0)))))))</f>
        <v>10</v>
      </c>
      <c r="H173" s="123"/>
    </row>
    <row r="174" spans="1:8" s="67" customFormat="1" ht="19.5" customHeight="1">
      <c r="A174" s="28" t="s">
        <v>1</v>
      </c>
      <c r="B174" s="29" t="s">
        <v>276</v>
      </c>
      <c r="C174" s="29" t="s">
        <v>163</v>
      </c>
      <c r="D174" s="30" t="s">
        <v>372</v>
      </c>
      <c r="E174" s="31"/>
      <c r="F174" s="27">
        <f>IF(E174&lt;&gt;0,VLOOKUP(B174,conteggi!$B$10:$D$83,3),0)</f>
        <v>0</v>
      </c>
      <c r="G174" s="16"/>
      <c r="H174" s="123"/>
    </row>
    <row r="175" spans="1:8" s="67" customFormat="1" ht="19.5" customHeight="1">
      <c r="A175" s="23" t="s">
        <v>1</v>
      </c>
      <c r="B175" s="24" t="s">
        <v>116</v>
      </c>
      <c r="C175" s="24" t="s">
        <v>156</v>
      </c>
      <c r="D175" s="25" t="s">
        <v>371</v>
      </c>
      <c r="E175" s="26">
        <v>6</v>
      </c>
      <c r="F175" s="27">
        <f>IF(E175&lt;&gt;0,VLOOKUP(B175,conteggi!$B$10:$D$83,3),0)</f>
        <v>0</v>
      </c>
      <c r="G175" s="16"/>
      <c r="H175" s="123"/>
    </row>
    <row r="176" spans="1:8" s="67" customFormat="1" ht="19.5" customHeight="1">
      <c r="A176" s="28" t="s">
        <v>1</v>
      </c>
      <c r="B176" s="29" t="s">
        <v>309</v>
      </c>
      <c r="C176" s="29" t="s">
        <v>95</v>
      </c>
      <c r="D176" s="30" t="s">
        <v>374</v>
      </c>
      <c r="E176" s="31"/>
      <c r="F176" s="27">
        <f>IF(E176&lt;&gt;0,VLOOKUP(B176,conteggi!$B$10:$D$83,3),0)</f>
        <v>0</v>
      </c>
      <c r="G176" s="16"/>
      <c r="H176" s="123"/>
    </row>
    <row r="177" spans="1:8" s="67" customFormat="1" ht="19.5" customHeight="1">
      <c r="A177" s="23" t="s">
        <v>1</v>
      </c>
      <c r="B177" s="24" t="s">
        <v>155</v>
      </c>
      <c r="C177" s="24" t="s">
        <v>156</v>
      </c>
      <c r="D177" s="25" t="s">
        <v>374</v>
      </c>
      <c r="E177" s="26"/>
      <c r="F177" s="27">
        <f>IF(E177&lt;&gt;0,VLOOKUP(B177,conteggi!$B$10:$D$83,3),0)</f>
        <v>0</v>
      </c>
      <c r="G177" s="16"/>
      <c r="H177" s="123"/>
    </row>
    <row r="178" spans="1:8" s="67" customFormat="1" ht="19.5" customHeight="1" thickBot="1">
      <c r="A178" s="107" t="s">
        <v>1</v>
      </c>
      <c r="B178" s="108" t="s">
        <v>267</v>
      </c>
      <c r="C178" s="108" t="s">
        <v>91</v>
      </c>
      <c r="D178" s="109" t="s">
        <v>371</v>
      </c>
      <c r="E178" s="110">
        <v>7.5</v>
      </c>
      <c r="F178" s="27">
        <f>IF(E178&lt;&gt;0,VLOOKUP(B178,conteggi!$B$10:$D$83,3),0)</f>
        <v>0</v>
      </c>
      <c r="G178" s="16"/>
      <c r="H178" s="123"/>
    </row>
    <row r="179" spans="1:8" s="67" customFormat="1" ht="19.5" customHeight="1">
      <c r="A179" s="42" t="s">
        <v>2</v>
      </c>
      <c r="B179" s="43" t="s">
        <v>289</v>
      </c>
      <c r="C179" s="43" t="s">
        <v>163</v>
      </c>
      <c r="D179" s="44" t="s">
        <v>371</v>
      </c>
      <c r="E179" s="45">
        <v>6.5</v>
      </c>
      <c r="F179" s="41">
        <f>IF(E179&lt;&gt;0,VLOOKUP(B179,conteggi!$B$84:$D$149,3),0)</f>
        <v>0</v>
      </c>
      <c r="G179" s="16"/>
      <c r="H179" s="123"/>
    </row>
    <row r="180" spans="1:8" s="67" customFormat="1" ht="19.5" customHeight="1">
      <c r="A180" s="46" t="s">
        <v>2</v>
      </c>
      <c r="B180" s="47" t="s">
        <v>202</v>
      </c>
      <c r="C180" s="47" t="s">
        <v>96</v>
      </c>
      <c r="D180" s="48" t="s">
        <v>371</v>
      </c>
      <c r="E180" s="49">
        <v>12</v>
      </c>
      <c r="F180" s="41">
        <f>IF(E180&lt;&gt;0,VLOOKUP(B180,conteggi!$B$84:$D$149,3),0)</f>
        <v>1</v>
      </c>
      <c r="G180" s="16"/>
      <c r="H180" s="123"/>
    </row>
    <row r="181" spans="1:8" s="67" customFormat="1" ht="19.5" customHeight="1">
      <c r="A181" s="42" t="s">
        <v>2</v>
      </c>
      <c r="B181" s="43" t="s">
        <v>301</v>
      </c>
      <c r="C181" s="43" t="s">
        <v>87</v>
      </c>
      <c r="D181" s="44" t="s">
        <v>374</v>
      </c>
      <c r="E181" s="45"/>
      <c r="F181" s="41">
        <f>IF(E181&lt;&gt;0,VLOOKUP(B181,conteggi!$B$84:$D$149,3),0)</f>
        <v>0</v>
      </c>
      <c r="G181" s="16"/>
      <c r="H181" s="123"/>
    </row>
    <row r="182" spans="1:8" s="67" customFormat="1" ht="19.5" customHeight="1">
      <c r="A182" s="46" t="s">
        <v>2</v>
      </c>
      <c r="B182" s="47" t="s">
        <v>129</v>
      </c>
      <c r="C182" s="47" t="s">
        <v>101</v>
      </c>
      <c r="D182" s="48" t="s">
        <v>371</v>
      </c>
      <c r="E182" s="49">
        <v>11.5</v>
      </c>
      <c r="F182" s="41">
        <f>IF(E182&lt;&gt;0,VLOOKUP(B182,conteggi!$B$84:$D$149,3),0)</f>
        <v>1</v>
      </c>
      <c r="G182" s="51"/>
      <c r="H182" s="123"/>
    </row>
    <row r="183" spans="1:8" s="67" customFormat="1" ht="19.5" customHeight="1">
      <c r="A183" s="42" t="s">
        <v>2</v>
      </c>
      <c r="B183" s="43" t="s">
        <v>182</v>
      </c>
      <c r="C183" s="43" t="s">
        <v>87</v>
      </c>
      <c r="D183" s="44" t="s">
        <v>372</v>
      </c>
      <c r="E183" s="45"/>
      <c r="F183" s="41">
        <f>IF(E183&lt;&gt;0,VLOOKUP(B183,conteggi!$B$84:$D$149,3),0)</f>
        <v>0</v>
      </c>
      <c r="G183" s="65"/>
      <c r="H183" s="123"/>
    </row>
    <row r="184" spans="1:8" s="67" customFormat="1" ht="19.5" customHeight="1">
      <c r="A184" s="46" t="s">
        <v>2</v>
      </c>
      <c r="B184" s="47" t="s">
        <v>216</v>
      </c>
      <c r="C184" s="47" t="s">
        <v>163</v>
      </c>
      <c r="D184" s="48" t="s">
        <v>373</v>
      </c>
      <c r="E184" s="49"/>
      <c r="F184" s="41">
        <f>IF(E184&lt;&gt;0,VLOOKUP(B184,conteggi!$B$84:$D$149,3),0)</f>
        <v>0</v>
      </c>
      <c r="G184" s="16"/>
      <c r="H184" s="123"/>
    </row>
    <row r="185" spans="1:8" s="67" customFormat="1" ht="19.5" customHeight="1">
      <c r="A185" s="42" t="s">
        <v>2</v>
      </c>
      <c r="B185" s="43" t="s">
        <v>315</v>
      </c>
      <c r="C185" s="43" t="s">
        <v>163</v>
      </c>
      <c r="D185" s="44" t="s">
        <v>374</v>
      </c>
      <c r="E185" s="45"/>
      <c r="F185" s="41">
        <f>IF(E185&lt;&gt;0,VLOOKUP(B185,conteggi!$B$84:$D$149,3),0)</f>
        <v>0</v>
      </c>
      <c r="G185" s="16"/>
      <c r="H185" s="123"/>
    </row>
    <row r="186" spans="1:8" ht="19.5" customHeight="1" thickBot="1">
      <c r="A186" s="37" t="s">
        <v>2</v>
      </c>
      <c r="B186" s="38" t="s">
        <v>176</v>
      </c>
      <c r="C186" s="38" t="s">
        <v>91</v>
      </c>
      <c r="D186" s="39" t="s">
        <v>371</v>
      </c>
      <c r="E186" s="40">
        <v>5.5</v>
      </c>
      <c r="F186" s="41">
        <f>IF(E186&lt;&gt;0,VLOOKUP(B186,conteggi!$B$84:$D$149,3),0)</f>
        <v>0</v>
      </c>
      <c r="H186" s="123"/>
    </row>
    <row r="187" spans="1:8" s="67" customFormat="1" ht="19.5" customHeight="1">
      <c r="A187" s="52" t="s">
        <v>3</v>
      </c>
      <c r="B187" s="53" t="s">
        <v>316</v>
      </c>
      <c r="C187" s="53" t="s">
        <v>91</v>
      </c>
      <c r="D187" s="54" t="s">
        <v>371</v>
      </c>
      <c r="E187" s="55">
        <v>10.5</v>
      </c>
      <c r="F187" s="15">
        <f>IF(E187&lt;&gt;0,VLOOKUP(B187,conteggi!$B$150:$D$185,3),0)</f>
        <v>1</v>
      </c>
      <c r="G187" s="16"/>
      <c r="H187" s="123"/>
    </row>
    <row r="188" spans="1:8" s="67" customFormat="1" ht="19.5" customHeight="1">
      <c r="A188" s="56" t="s">
        <v>3</v>
      </c>
      <c r="B188" s="57" t="s">
        <v>104</v>
      </c>
      <c r="C188" s="57" t="s">
        <v>90</v>
      </c>
      <c r="D188" s="58" t="s">
        <v>371</v>
      </c>
      <c r="E188" s="59">
        <v>4.5</v>
      </c>
      <c r="F188" s="15">
        <f>IF(E188&lt;&gt;0,VLOOKUP(B188,conteggi!$B$150:$D$185,3),0)</f>
        <v>0</v>
      </c>
      <c r="G188" s="16"/>
      <c r="H188" s="123"/>
    </row>
    <row r="189" spans="1:8" s="67" customFormat="1" ht="19.5" customHeight="1">
      <c r="A189" s="52" t="s">
        <v>3</v>
      </c>
      <c r="B189" s="53" t="s">
        <v>85</v>
      </c>
      <c r="C189" s="53" t="s">
        <v>96</v>
      </c>
      <c r="D189" s="54" t="s">
        <v>372</v>
      </c>
      <c r="E189" s="55"/>
      <c r="F189" s="15">
        <f>IF(E189&lt;&gt;0,VLOOKUP(B189,conteggi!$B$150:$D$185,3),0)</f>
        <v>0</v>
      </c>
      <c r="G189" s="66"/>
      <c r="H189" s="123"/>
    </row>
    <row r="190" spans="1:8" s="67" customFormat="1" ht="19.5" customHeight="1">
      <c r="A190" s="56" t="s">
        <v>3</v>
      </c>
      <c r="B190" s="57" t="s">
        <v>308</v>
      </c>
      <c r="C190" s="57" t="s">
        <v>163</v>
      </c>
      <c r="D190" s="58" t="s">
        <v>371</v>
      </c>
      <c r="E190" s="59"/>
      <c r="F190" s="15">
        <f>IF(E190&lt;&gt;0,VLOOKUP(B190,conteggi!$B$150:$D$185,3),0)</f>
        <v>0</v>
      </c>
      <c r="G190" s="34"/>
      <c r="H190" s="123"/>
    </row>
    <row r="191" spans="1:8" s="67" customFormat="1" ht="19.5" customHeight="1">
      <c r="A191" s="52" t="s">
        <v>3</v>
      </c>
      <c r="B191" s="53" t="s">
        <v>287</v>
      </c>
      <c r="C191" s="53" t="s">
        <v>163</v>
      </c>
      <c r="D191" s="54" t="s">
        <v>373</v>
      </c>
      <c r="E191" s="55">
        <v>5</v>
      </c>
      <c r="F191" s="15">
        <f>IF(E191&lt;&gt;0,VLOOKUP(B191,conteggi!$B$150:$D$185,3),0)</f>
        <v>0</v>
      </c>
      <c r="G191" s="16"/>
      <c r="H191" s="124"/>
    </row>
    <row r="192" spans="1:8" s="67" customFormat="1" ht="19.5" customHeight="1" thickBot="1">
      <c r="A192" s="56" t="s">
        <v>3</v>
      </c>
      <c r="B192" s="57" t="s">
        <v>298</v>
      </c>
      <c r="C192" s="57" t="s">
        <v>125</v>
      </c>
      <c r="D192" s="58" t="s">
        <v>374</v>
      </c>
      <c r="E192" s="59"/>
      <c r="F192" s="15">
        <f>IF(E192&lt;&gt;0,VLOOKUP(B192,conteggi!$B$150:$D$185,3),0)</f>
        <v>0</v>
      </c>
      <c r="G192" s="16"/>
      <c r="H192" s="123"/>
    </row>
    <row r="193" spans="1:8" s="67" customFormat="1" ht="19.5" customHeight="1" thickBot="1">
      <c r="A193" s="119"/>
      <c r="B193" s="12" t="s">
        <v>16</v>
      </c>
      <c r="C193" s="12"/>
      <c r="D193" s="13"/>
      <c r="E193" s="14"/>
      <c r="F193" s="15"/>
      <c r="G193" s="16"/>
      <c r="H193" s="123"/>
    </row>
    <row r="194" spans="1:8" s="67" customFormat="1" ht="19.5" customHeight="1" thickBot="1">
      <c r="A194" s="18" t="s">
        <v>0</v>
      </c>
      <c r="B194" s="19" t="s">
        <v>82</v>
      </c>
      <c r="C194" s="19" t="s">
        <v>82</v>
      </c>
      <c r="D194" s="20" t="s">
        <v>371</v>
      </c>
      <c r="E194" s="21">
        <v>3.5</v>
      </c>
      <c r="F194" s="22">
        <f>IF(E194&lt;&gt;0,VLOOKUP(B194,conteggi!$B$2:$D$9,3),0)</f>
        <v>0</v>
      </c>
      <c r="G194" s="120" t="s">
        <v>63</v>
      </c>
      <c r="H194" s="123"/>
    </row>
    <row r="195" spans="1:8" s="67" customFormat="1" ht="19.5" customHeight="1" thickBot="1">
      <c r="A195" s="23" t="s">
        <v>1</v>
      </c>
      <c r="B195" s="24" t="s">
        <v>317</v>
      </c>
      <c r="C195" s="24" t="s">
        <v>96</v>
      </c>
      <c r="D195" s="25" t="s">
        <v>373</v>
      </c>
      <c r="E195" s="26"/>
      <c r="F195" s="27">
        <f>IF(E195&lt;&gt;0,VLOOKUP(B195,conteggi!$B$10:$D$83,3),0)</f>
        <v>0</v>
      </c>
      <c r="G195" s="121"/>
      <c r="H195" s="123"/>
    </row>
    <row r="196" spans="1:8" s="67" customFormat="1" ht="19.5" customHeight="1">
      <c r="A196" s="28" t="s">
        <v>1</v>
      </c>
      <c r="B196" s="29" t="s">
        <v>196</v>
      </c>
      <c r="C196" s="29" t="s">
        <v>163</v>
      </c>
      <c r="D196" s="30" t="s">
        <v>374</v>
      </c>
      <c r="E196" s="31"/>
      <c r="F196" s="27">
        <f>IF(E196&lt;&gt;0,VLOOKUP(B196,conteggi!$B$10:$D$83,3),0)</f>
        <v>0</v>
      </c>
      <c r="G196" s="32">
        <f>SUM(E194:E216)+G197</f>
        <v>73</v>
      </c>
      <c r="H196" s="123"/>
    </row>
    <row r="197" spans="1:8" s="67" customFormat="1" ht="19.5" customHeight="1">
      <c r="A197" s="23" t="s">
        <v>1</v>
      </c>
      <c r="B197" s="24" t="s">
        <v>300</v>
      </c>
      <c r="C197" s="24" t="s">
        <v>94</v>
      </c>
      <c r="D197" s="25" t="s">
        <v>374</v>
      </c>
      <c r="E197" s="26"/>
      <c r="F197" s="27">
        <f>IF(E197&lt;&gt;0,VLOOKUP(B197,conteggi!$B$10:$D$83,3),0)</f>
        <v>0</v>
      </c>
      <c r="G197" s="33">
        <f>IF(SUM(F194:F216)=3,10,IF(SUM(F194:F216)=4,15,IF(SUM(F194:F216)=5,20,IF(SUM(F194:F216)=6,25,IF(SUM(F194:F216)=7,30,IF(SUM(F194:F216)=8,35,IF(SUM(F194:F216)=9,40,0)))))))</f>
        <v>0</v>
      </c>
      <c r="H197" s="123"/>
    </row>
    <row r="198" spans="1:8" s="67" customFormat="1" ht="19.5" customHeight="1">
      <c r="A198" s="28" t="s">
        <v>1</v>
      </c>
      <c r="B198" s="29" t="s">
        <v>276</v>
      </c>
      <c r="C198" s="29" t="s">
        <v>163</v>
      </c>
      <c r="D198" s="30" t="s">
        <v>374</v>
      </c>
      <c r="E198" s="31"/>
      <c r="F198" s="27">
        <f>IF(E198&lt;&gt;0,VLOOKUP(B198,conteggi!$B$10:$D$83,3),0)</f>
        <v>0</v>
      </c>
      <c r="G198" s="16"/>
      <c r="H198" s="123"/>
    </row>
    <row r="199" spans="1:8" s="67" customFormat="1" ht="19.5" customHeight="1">
      <c r="A199" s="23" t="s">
        <v>1</v>
      </c>
      <c r="B199" s="24" t="s">
        <v>83</v>
      </c>
      <c r="C199" s="24" t="s">
        <v>82</v>
      </c>
      <c r="D199" s="25"/>
      <c r="E199" s="26"/>
      <c r="F199" s="27">
        <f>IF(E199&lt;&gt;0,VLOOKUP(B199,conteggi!$B$10:$D$83,3),0)</f>
        <v>0</v>
      </c>
      <c r="G199" s="16"/>
      <c r="H199" s="123"/>
    </row>
    <row r="200" spans="1:8" s="67" customFormat="1" ht="19.5" customHeight="1">
      <c r="A200" s="28" t="s">
        <v>1</v>
      </c>
      <c r="B200" s="29" t="s">
        <v>99</v>
      </c>
      <c r="C200" s="29" t="s">
        <v>101</v>
      </c>
      <c r="D200" s="30" t="s">
        <v>371</v>
      </c>
      <c r="E200" s="31">
        <v>6</v>
      </c>
      <c r="F200" s="27">
        <f>IF(E200&lt;&gt;0,VLOOKUP(B200,conteggi!$B$10:$D$83,3),0)</f>
        <v>0</v>
      </c>
      <c r="G200" s="16"/>
      <c r="H200" s="123"/>
    </row>
    <row r="201" spans="1:8" s="67" customFormat="1" ht="19.5" customHeight="1">
      <c r="A201" s="23" t="s">
        <v>1</v>
      </c>
      <c r="B201" s="24" t="s">
        <v>318</v>
      </c>
      <c r="C201" s="24" t="s">
        <v>90</v>
      </c>
      <c r="D201" s="25" t="s">
        <v>372</v>
      </c>
      <c r="E201" s="26">
        <v>4.5</v>
      </c>
      <c r="F201" s="27">
        <f>IF(E201&lt;&gt;0,VLOOKUP(B201,conteggi!$B$10:$D$83,3),0)</f>
        <v>0</v>
      </c>
      <c r="G201" s="16"/>
      <c r="H201" s="123"/>
    </row>
    <row r="202" spans="1:8" s="67" customFormat="1" ht="19.5" customHeight="1" thickBot="1">
      <c r="A202" s="107" t="s">
        <v>1</v>
      </c>
      <c r="B202" s="108" t="s">
        <v>319</v>
      </c>
      <c r="C202" s="108" t="s">
        <v>97</v>
      </c>
      <c r="D202" s="109" t="s">
        <v>371</v>
      </c>
      <c r="E202" s="110">
        <v>6</v>
      </c>
      <c r="F202" s="27">
        <f>IF(E202&lt;&gt;0,VLOOKUP(B202,conteggi!$B$10:$D$83,3),0)</f>
        <v>0</v>
      </c>
      <c r="G202" s="68"/>
      <c r="H202" s="123"/>
    </row>
    <row r="203" spans="1:8" s="67" customFormat="1" ht="19.5" customHeight="1">
      <c r="A203" s="42" t="s">
        <v>2</v>
      </c>
      <c r="B203" s="43" t="s">
        <v>202</v>
      </c>
      <c r="C203" s="43" t="s">
        <v>96</v>
      </c>
      <c r="D203" s="44" t="s">
        <v>371</v>
      </c>
      <c r="E203" s="45">
        <v>12</v>
      </c>
      <c r="F203" s="41">
        <f>IF(E203&lt;&gt;0,VLOOKUP(B203,conteggi!$B$84:$D$149,3),0)</f>
        <v>1</v>
      </c>
      <c r="G203" s="16"/>
      <c r="H203" s="123"/>
    </row>
    <row r="204" spans="1:8" s="67" customFormat="1" ht="19.5" customHeight="1">
      <c r="A204" s="46" t="s">
        <v>2</v>
      </c>
      <c r="B204" s="47" t="s">
        <v>320</v>
      </c>
      <c r="C204" s="47" t="s">
        <v>94</v>
      </c>
      <c r="D204" s="48" t="s">
        <v>373</v>
      </c>
      <c r="E204" s="49"/>
      <c r="F204" s="41">
        <f>IF(E204&lt;&gt;0,VLOOKUP(B204,conteggi!$B$84:$D$149,3),0)</f>
        <v>0</v>
      </c>
      <c r="G204" s="65"/>
      <c r="H204" s="123"/>
    </row>
    <row r="205" spans="1:8" s="67" customFormat="1" ht="19.5" customHeight="1">
      <c r="A205" s="42" t="s">
        <v>2</v>
      </c>
      <c r="B205" s="43" t="s">
        <v>182</v>
      </c>
      <c r="C205" s="43" t="s">
        <v>87</v>
      </c>
      <c r="D205" s="44" t="s">
        <v>372</v>
      </c>
      <c r="E205" s="45"/>
      <c r="F205" s="41">
        <f>IF(E205&lt;&gt;0,VLOOKUP(B205,conteggi!$B$84:$D$149,3),0)</f>
        <v>0</v>
      </c>
      <c r="G205" s="16"/>
      <c r="H205" s="123"/>
    </row>
    <row r="206" spans="1:8" s="67" customFormat="1" ht="19.5" customHeight="1">
      <c r="A206" s="46" t="s">
        <v>2</v>
      </c>
      <c r="B206" s="47" t="s">
        <v>100</v>
      </c>
      <c r="C206" s="47" t="s">
        <v>125</v>
      </c>
      <c r="D206" s="48" t="s">
        <v>371</v>
      </c>
      <c r="E206" s="49">
        <v>6</v>
      </c>
      <c r="F206" s="41">
        <f>IF(E206&lt;&gt;0,VLOOKUP(B206,conteggi!$B$84:$D$149,3),0)</f>
        <v>0</v>
      </c>
      <c r="G206" s="34"/>
      <c r="H206" s="123"/>
    </row>
    <row r="207" spans="1:8" s="67" customFormat="1" ht="19.5" customHeight="1">
      <c r="A207" s="42" t="s">
        <v>2</v>
      </c>
      <c r="B207" s="43" t="s">
        <v>157</v>
      </c>
      <c r="C207" s="43" t="s">
        <v>91</v>
      </c>
      <c r="D207" s="44" t="s">
        <v>371</v>
      </c>
      <c r="E207" s="45">
        <v>7.5</v>
      </c>
      <c r="F207" s="41">
        <f>IF(E207&lt;&gt;0,VLOOKUP(B207,conteggi!$B$84:$D$149,3),0)</f>
        <v>0</v>
      </c>
      <c r="G207" s="60"/>
      <c r="H207" s="123"/>
    </row>
    <row r="208" spans="1:8" s="67" customFormat="1" ht="19.5" customHeight="1">
      <c r="A208" s="46" t="s">
        <v>2</v>
      </c>
      <c r="B208" s="47" t="s">
        <v>321</v>
      </c>
      <c r="C208" s="47" t="s">
        <v>87</v>
      </c>
      <c r="D208" s="48" t="s">
        <v>371</v>
      </c>
      <c r="E208" s="49">
        <v>6</v>
      </c>
      <c r="F208" s="41">
        <f>IF(E208&lt;&gt;0,VLOOKUP(B208,conteggi!$B$84:$D$149,3),0)</f>
        <v>0</v>
      </c>
      <c r="G208" s="16"/>
      <c r="H208" s="123"/>
    </row>
    <row r="209" spans="1:8" s="67" customFormat="1" ht="19.5" customHeight="1">
      <c r="A209" s="42" t="s">
        <v>2</v>
      </c>
      <c r="B209" s="43" t="s">
        <v>239</v>
      </c>
      <c r="C209" s="43" t="s">
        <v>89</v>
      </c>
      <c r="D209" s="44" t="s">
        <v>374</v>
      </c>
      <c r="E209" s="45"/>
      <c r="F209" s="41">
        <f>IF(E209&lt;&gt;0,VLOOKUP(B209,conteggi!$B$84:$D$149,3),0)</f>
        <v>0</v>
      </c>
      <c r="G209" s="16"/>
      <c r="H209" s="123"/>
    </row>
    <row r="210" spans="1:8" s="67" customFormat="1" ht="19.5" customHeight="1" thickBot="1">
      <c r="A210" s="37" t="s">
        <v>2</v>
      </c>
      <c r="B210" s="38" t="s">
        <v>288</v>
      </c>
      <c r="C210" s="38" t="s">
        <v>90</v>
      </c>
      <c r="D210" s="39" t="s">
        <v>371</v>
      </c>
      <c r="E210" s="40">
        <v>5</v>
      </c>
      <c r="F210" s="41">
        <f>IF(E210&lt;&gt;0,VLOOKUP(B210,conteggi!$B$84:$D$149,3),0)</f>
        <v>0</v>
      </c>
      <c r="G210" s="34"/>
      <c r="H210" s="123"/>
    </row>
    <row r="211" spans="1:8" s="67" customFormat="1" ht="19.5" customHeight="1">
      <c r="A211" s="52" t="s">
        <v>3</v>
      </c>
      <c r="B211" s="53" t="s">
        <v>290</v>
      </c>
      <c r="C211" s="53" t="s">
        <v>89</v>
      </c>
      <c r="D211" s="54" t="s">
        <v>372</v>
      </c>
      <c r="E211" s="55"/>
      <c r="F211" s="15">
        <f>IF(E211&lt;&gt;0,VLOOKUP(B211,conteggi!$B$150:$D$185,3),0)</f>
        <v>0</v>
      </c>
      <c r="G211" s="16"/>
      <c r="H211" s="123"/>
    </row>
    <row r="212" spans="1:8" s="67" customFormat="1" ht="19.5" customHeight="1">
      <c r="A212" s="56" t="s">
        <v>3</v>
      </c>
      <c r="B212" s="57" t="s">
        <v>187</v>
      </c>
      <c r="C212" s="57" t="s">
        <v>88</v>
      </c>
      <c r="D212" s="58" t="s">
        <v>371</v>
      </c>
      <c r="E212" s="59">
        <v>11</v>
      </c>
      <c r="F212" s="15">
        <f>IF(E212&lt;&gt;0,VLOOKUP(B212,conteggi!$B$150:$D$185,3),0)</f>
        <v>1</v>
      </c>
      <c r="G212" s="16"/>
      <c r="H212" s="123"/>
    </row>
    <row r="213" spans="1:8" s="67" customFormat="1" ht="19.5" customHeight="1">
      <c r="A213" s="52" t="s">
        <v>3</v>
      </c>
      <c r="B213" s="53" t="s">
        <v>322</v>
      </c>
      <c r="C213" s="53" t="s">
        <v>121</v>
      </c>
      <c r="D213" s="54" t="s">
        <v>373</v>
      </c>
      <c r="E213" s="55"/>
      <c r="F213" s="15">
        <f>IF(E213&lt;&gt;0,VLOOKUP(B213,conteggi!$B$150:$D$185,3),0)</f>
        <v>0</v>
      </c>
      <c r="G213" s="16"/>
      <c r="H213" s="123"/>
    </row>
    <row r="214" spans="1:8" s="67" customFormat="1" ht="19.5" customHeight="1">
      <c r="A214" s="56" t="s">
        <v>3</v>
      </c>
      <c r="B214" s="57" t="s">
        <v>302</v>
      </c>
      <c r="C214" s="57" t="s">
        <v>82</v>
      </c>
      <c r="D214" s="58" t="s">
        <v>374</v>
      </c>
      <c r="E214" s="59"/>
      <c r="F214" s="15">
        <f>IF(E214&lt;&gt;0,VLOOKUP(B214,conteggi!$B$150:$D$185,3),0)</f>
        <v>0</v>
      </c>
      <c r="G214" s="16"/>
      <c r="H214" s="123"/>
    </row>
    <row r="215" spans="1:8" s="67" customFormat="1" ht="19.5" customHeight="1">
      <c r="A215" s="52" t="s">
        <v>3</v>
      </c>
      <c r="B215" s="53" t="s">
        <v>105</v>
      </c>
      <c r="C215" s="53" t="s">
        <v>91</v>
      </c>
      <c r="D215" s="54" t="s">
        <v>371</v>
      </c>
      <c r="E215" s="55">
        <v>5.5</v>
      </c>
      <c r="F215" s="15">
        <f>IF(E215&lt;&gt;0,VLOOKUP(B215,conteggi!$B$150:$D$185,3),0)</f>
        <v>0</v>
      </c>
      <c r="G215" s="16"/>
      <c r="H215" s="123"/>
    </row>
    <row r="216" spans="1:8" s="67" customFormat="1" ht="19.5" customHeight="1" thickBot="1">
      <c r="A216" s="56" t="s">
        <v>3</v>
      </c>
      <c r="B216" s="57" t="s">
        <v>206</v>
      </c>
      <c r="C216" s="57" t="s">
        <v>96</v>
      </c>
      <c r="D216" s="58" t="s">
        <v>374</v>
      </c>
      <c r="E216" s="59"/>
      <c r="F216" s="15">
        <f>IF(E216&lt;&gt;0,VLOOKUP(B216,conteggi!$B$150:$D$185,3),0)</f>
        <v>0</v>
      </c>
      <c r="G216" s="16"/>
      <c r="H216" s="124"/>
    </row>
    <row r="217" spans="1:8" s="67" customFormat="1" ht="19.5" customHeight="1" thickBot="1">
      <c r="A217" s="119"/>
      <c r="B217" s="12" t="s">
        <v>16</v>
      </c>
      <c r="C217" s="12"/>
      <c r="D217" s="13"/>
      <c r="E217" s="14"/>
      <c r="F217" s="15"/>
      <c r="G217" s="16"/>
      <c r="H217" s="123"/>
    </row>
    <row r="218" spans="1:8" s="67" customFormat="1" ht="19.5" customHeight="1" thickBot="1">
      <c r="A218" s="18" t="s">
        <v>0</v>
      </c>
      <c r="B218" s="19" t="s">
        <v>92</v>
      </c>
      <c r="C218" s="19" t="s">
        <v>92</v>
      </c>
      <c r="D218" s="20" t="s">
        <v>371</v>
      </c>
      <c r="E218" s="21">
        <v>3.5</v>
      </c>
      <c r="F218" s="22">
        <f>IF(E218&lt;&gt;0,VLOOKUP(B218,conteggi!$B$2:$D$9,3),0)</f>
        <v>0</v>
      </c>
      <c r="G218" s="120" t="s">
        <v>64</v>
      </c>
      <c r="H218" s="123"/>
    </row>
    <row r="219" spans="1:8" s="67" customFormat="1" ht="19.5" customHeight="1" thickBot="1">
      <c r="A219" s="23" t="s">
        <v>1</v>
      </c>
      <c r="B219" s="24" t="s">
        <v>195</v>
      </c>
      <c r="C219" s="24" t="s">
        <v>163</v>
      </c>
      <c r="D219" s="25" t="s">
        <v>374</v>
      </c>
      <c r="E219" s="26"/>
      <c r="F219" s="27">
        <f>IF(E219&lt;&gt;0,VLOOKUP(B219,conteggi!$B$10:$D$83,3),0)</f>
        <v>0</v>
      </c>
      <c r="G219" s="121"/>
      <c r="H219" s="123"/>
    </row>
    <row r="220" spans="1:8" s="67" customFormat="1" ht="19.5" customHeight="1">
      <c r="A220" s="28" t="s">
        <v>1</v>
      </c>
      <c r="B220" s="29" t="s">
        <v>323</v>
      </c>
      <c r="C220" s="29" t="s">
        <v>89</v>
      </c>
      <c r="D220" s="30" t="s">
        <v>374</v>
      </c>
      <c r="E220" s="31"/>
      <c r="F220" s="27">
        <f>IF(E220&lt;&gt;0,VLOOKUP(B220,conteggi!$B$10:$D$83,3),0)</f>
        <v>0</v>
      </c>
      <c r="G220" s="32">
        <f>SUM(E218:E240)+G221</f>
        <v>61</v>
      </c>
      <c r="H220" s="123"/>
    </row>
    <row r="221" spans="1:8" s="67" customFormat="1" ht="19.5" customHeight="1">
      <c r="A221" s="23" t="s">
        <v>1</v>
      </c>
      <c r="B221" s="24" t="s">
        <v>324</v>
      </c>
      <c r="C221" s="24" t="s">
        <v>92</v>
      </c>
      <c r="D221" s="25" t="s">
        <v>371</v>
      </c>
      <c r="E221" s="26">
        <v>5</v>
      </c>
      <c r="F221" s="27">
        <f>IF(E221&lt;&gt;0,VLOOKUP(B221,conteggi!$B$10:$D$83,3),0)</f>
        <v>0</v>
      </c>
      <c r="G221" s="33">
        <f>IF(SUM(F218:F240)=3,10,IF(SUM(F218:F240)=4,15,IF(SUM(F218:F240)=5,20,IF(SUM(F218:F240)=6,25,IF(SUM(F218:F240)=7,30,IF(SUM(F218:F240)=8,35,IF(SUM(F218:F240)=9,40,0)))))))</f>
        <v>0</v>
      </c>
      <c r="H221" s="123"/>
    </row>
    <row r="222" spans="1:8" s="67" customFormat="1" ht="19.5" customHeight="1">
      <c r="A222" s="28" t="s">
        <v>1</v>
      </c>
      <c r="B222" s="29" t="s">
        <v>237</v>
      </c>
      <c r="C222" s="29" t="s">
        <v>98</v>
      </c>
      <c r="D222" s="30" t="s">
        <v>374</v>
      </c>
      <c r="E222" s="31"/>
      <c r="F222" s="27">
        <f>IF(E222&lt;&gt;0,VLOOKUP(B222,conteggi!$B$10:$D$83,3),0)</f>
        <v>0</v>
      </c>
      <c r="G222" s="16"/>
      <c r="H222" s="123"/>
    </row>
    <row r="223" spans="1:8" s="67" customFormat="1" ht="19.5" customHeight="1">
      <c r="A223" s="23" t="s">
        <v>1</v>
      </c>
      <c r="B223" s="24" t="s">
        <v>214</v>
      </c>
      <c r="C223" s="24" t="s">
        <v>88</v>
      </c>
      <c r="D223" s="25" t="s">
        <v>371</v>
      </c>
      <c r="E223" s="26">
        <v>6.5</v>
      </c>
      <c r="F223" s="27">
        <f>IF(E223&lt;&gt;0,VLOOKUP(B223,conteggi!$B$10:$D$83,3),0)</f>
        <v>0</v>
      </c>
      <c r="G223" s="69"/>
      <c r="H223" s="123"/>
    </row>
    <row r="224" spans="1:8" s="67" customFormat="1" ht="19.5" customHeight="1">
      <c r="A224" s="28" t="s">
        <v>1</v>
      </c>
      <c r="B224" s="29" t="s">
        <v>276</v>
      </c>
      <c r="C224" s="29" t="s">
        <v>163</v>
      </c>
      <c r="D224" s="30" t="s">
        <v>373</v>
      </c>
      <c r="E224" s="31"/>
      <c r="F224" s="27">
        <f>IF(E224&lt;&gt;0,VLOOKUP(B224,conteggi!$B$10:$D$83,3),0)</f>
        <v>0</v>
      </c>
      <c r="G224" s="16"/>
      <c r="H224" s="123"/>
    </row>
    <row r="225" spans="1:8" s="67" customFormat="1" ht="19.5" customHeight="1">
      <c r="A225" s="23" t="s">
        <v>1</v>
      </c>
      <c r="B225" s="24" t="s">
        <v>325</v>
      </c>
      <c r="C225" s="24" t="s">
        <v>163</v>
      </c>
      <c r="D225" s="25" t="s">
        <v>372</v>
      </c>
      <c r="E225" s="26"/>
      <c r="F225" s="27">
        <f>IF(E225&lt;&gt;0,VLOOKUP(B225,conteggi!$B$10:$D$83,3),0)</f>
        <v>0</v>
      </c>
      <c r="G225" s="16"/>
      <c r="H225" s="123"/>
    </row>
    <row r="226" spans="1:8" s="67" customFormat="1" ht="19.5" customHeight="1" thickBot="1">
      <c r="A226" s="107" t="s">
        <v>1</v>
      </c>
      <c r="B226" s="108" t="s">
        <v>209</v>
      </c>
      <c r="C226" s="108" t="s">
        <v>92</v>
      </c>
      <c r="D226" s="109" t="s">
        <v>371</v>
      </c>
      <c r="E226" s="110">
        <v>5</v>
      </c>
      <c r="F226" s="27">
        <f>IF(E226&lt;&gt;0,VLOOKUP(B226,conteggi!$B$10:$D$83,3),0)</f>
        <v>0</v>
      </c>
      <c r="G226" s="16"/>
      <c r="H226" s="123"/>
    </row>
    <row r="227" spans="1:8" s="67" customFormat="1" ht="19.5" customHeight="1">
      <c r="A227" s="42" t="s">
        <v>2</v>
      </c>
      <c r="B227" s="43" t="s">
        <v>289</v>
      </c>
      <c r="C227" s="43" t="s">
        <v>163</v>
      </c>
      <c r="D227" s="44" t="s">
        <v>371</v>
      </c>
      <c r="E227" s="45">
        <v>6.5</v>
      </c>
      <c r="F227" s="41">
        <f>IF(E227&lt;&gt;0,VLOOKUP(B227,conteggi!$B$84:$D$149,3),0)</f>
        <v>0</v>
      </c>
      <c r="G227" s="16"/>
      <c r="H227" s="123"/>
    </row>
    <row r="228" spans="1:8" s="67" customFormat="1" ht="19.5" customHeight="1">
      <c r="A228" s="46" t="s">
        <v>2</v>
      </c>
      <c r="B228" s="47" t="s">
        <v>296</v>
      </c>
      <c r="C228" s="47" t="s">
        <v>97</v>
      </c>
      <c r="D228" s="48" t="s">
        <v>371</v>
      </c>
      <c r="E228" s="49">
        <v>6</v>
      </c>
      <c r="F228" s="41">
        <f>IF(E228&lt;&gt;0,VLOOKUP(B228,conteggi!$B$84:$D$149,3),0)</f>
        <v>0</v>
      </c>
      <c r="G228" s="65"/>
      <c r="H228" s="123"/>
    </row>
    <row r="229" spans="1:8" s="67" customFormat="1" ht="19.5" customHeight="1">
      <c r="A229" s="42" t="s">
        <v>2</v>
      </c>
      <c r="B229" s="43" t="s">
        <v>216</v>
      </c>
      <c r="C229" s="43" t="s">
        <v>163</v>
      </c>
      <c r="D229" s="44" t="s">
        <v>373</v>
      </c>
      <c r="E229" s="45"/>
      <c r="F229" s="41">
        <f>IF(E229&lt;&gt;0,VLOOKUP(B229,conteggi!$B$84:$D$149,3),0)</f>
        <v>0</v>
      </c>
      <c r="G229" s="65"/>
      <c r="H229" s="123"/>
    </row>
    <row r="230" spans="1:8" s="67" customFormat="1" ht="19.5" customHeight="1">
      <c r="A230" s="46" t="s">
        <v>2</v>
      </c>
      <c r="B230" s="47" t="s">
        <v>157</v>
      </c>
      <c r="C230" s="47" t="s">
        <v>91</v>
      </c>
      <c r="D230" s="48" t="s">
        <v>371</v>
      </c>
      <c r="E230" s="49">
        <v>7.5</v>
      </c>
      <c r="F230" s="41">
        <f>IF(E230&lt;&gt;0,VLOOKUP(B230,conteggi!$B$84:$D$149,3),0)</f>
        <v>0</v>
      </c>
      <c r="G230" s="51"/>
      <c r="H230" s="123"/>
    </row>
    <row r="231" spans="1:8" s="67" customFormat="1" ht="19.5" customHeight="1">
      <c r="A231" s="42" t="s">
        <v>2</v>
      </c>
      <c r="B231" s="43" t="s">
        <v>193</v>
      </c>
      <c r="C231" s="43" t="s">
        <v>125</v>
      </c>
      <c r="D231" s="44" t="s">
        <v>371</v>
      </c>
      <c r="E231" s="45">
        <v>5</v>
      </c>
      <c r="F231" s="41">
        <f>IF(E231&lt;&gt;0,VLOOKUP(B231,conteggi!$B$84:$D$149,3),0)</f>
        <v>0</v>
      </c>
      <c r="G231" s="65"/>
      <c r="H231" s="123"/>
    </row>
    <row r="232" spans="1:8" s="67" customFormat="1" ht="19.5" customHeight="1">
      <c r="A232" s="46" t="s">
        <v>2</v>
      </c>
      <c r="B232" s="47" t="s">
        <v>239</v>
      </c>
      <c r="C232" s="47" t="s">
        <v>89</v>
      </c>
      <c r="D232" s="48" t="s">
        <v>374</v>
      </c>
      <c r="E232" s="49"/>
      <c r="F232" s="41">
        <f>IF(E232&lt;&gt;0,VLOOKUP(B232,conteggi!$B$84:$D$149,3),0)</f>
        <v>0</v>
      </c>
      <c r="G232" s="16"/>
      <c r="H232" s="123"/>
    </row>
    <row r="233" spans="1:8" s="67" customFormat="1" ht="19.5" customHeight="1">
      <c r="A233" s="42" t="s">
        <v>2</v>
      </c>
      <c r="B233" s="43" t="s">
        <v>312</v>
      </c>
      <c r="C233" s="43" t="s">
        <v>88</v>
      </c>
      <c r="D233" s="44" t="s">
        <v>372</v>
      </c>
      <c r="E233" s="45">
        <v>6</v>
      </c>
      <c r="F233" s="41">
        <f>IF(E233&lt;&gt;0,VLOOKUP(B233,conteggi!$B$84:$D$149,3),0)</f>
        <v>0</v>
      </c>
      <c r="G233" s="16"/>
      <c r="H233" s="123"/>
    </row>
    <row r="234" spans="1:8" s="67" customFormat="1" ht="19.5" customHeight="1" thickBot="1">
      <c r="A234" s="37" t="s">
        <v>2</v>
      </c>
      <c r="B234" s="38" t="s">
        <v>253</v>
      </c>
      <c r="C234" s="38" t="s">
        <v>101</v>
      </c>
      <c r="D234" s="39" t="s">
        <v>371</v>
      </c>
      <c r="E234" s="40"/>
      <c r="F234" s="41">
        <f>IF(E234&lt;&gt;0,VLOOKUP(B234,conteggi!$B$84:$D$149,3),0)</f>
        <v>0</v>
      </c>
      <c r="G234" s="34"/>
      <c r="H234" s="123"/>
    </row>
    <row r="235" spans="1:8" s="67" customFormat="1" ht="19.5" customHeight="1">
      <c r="A235" s="52" t="s">
        <v>3</v>
      </c>
      <c r="B235" s="53" t="s">
        <v>307</v>
      </c>
      <c r="C235" s="53" t="s">
        <v>92</v>
      </c>
      <c r="D235" s="54" t="s">
        <v>372</v>
      </c>
      <c r="E235" s="55"/>
      <c r="F235" s="15">
        <f>IF(E235&lt;&gt;0,VLOOKUP(B235,conteggi!$B$150:$D$185,3),0)</f>
        <v>0</v>
      </c>
      <c r="G235" s="16"/>
      <c r="H235" s="123"/>
    </row>
    <row r="236" spans="1:8" s="67" customFormat="1" ht="19.5" customHeight="1">
      <c r="A236" s="56" t="s">
        <v>3</v>
      </c>
      <c r="B236" s="57" t="s">
        <v>298</v>
      </c>
      <c r="C236" s="57" t="s">
        <v>125</v>
      </c>
      <c r="D236" s="58" t="s">
        <v>374</v>
      </c>
      <c r="E236" s="59"/>
      <c r="F236" s="15">
        <f>IF(E236&lt;&gt;0,VLOOKUP(B236,conteggi!$B$150:$D$185,3),0)</f>
        <v>0</v>
      </c>
      <c r="G236" s="16"/>
      <c r="H236" s="123"/>
    </row>
    <row r="237" spans="1:8" s="67" customFormat="1" ht="19.5" customHeight="1">
      <c r="A237" s="52" t="s">
        <v>3</v>
      </c>
      <c r="B237" s="53" t="s">
        <v>105</v>
      </c>
      <c r="C237" s="53" t="s">
        <v>91</v>
      </c>
      <c r="D237" s="54" t="s">
        <v>371</v>
      </c>
      <c r="E237" s="55">
        <v>5.5</v>
      </c>
      <c r="F237" s="15">
        <f>IF(E237&lt;&gt;0,VLOOKUP(B237,conteggi!$B$150:$D$185,3),0)</f>
        <v>0</v>
      </c>
      <c r="G237" s="16"/>
      <c r="H237" s="123"/>
    </row>
    <row r="238" spans="1:8" s="67" customFormat="1" ht="19.5" customHeight="1">
      <c r="A238" s="56" t="s">
        <v>3</v>
      </c>
      <c r="B238" s="57" t="s">
        <v>290</v>
      </c>
      <c r="C238" s="57" t="s">
        <v>89</v>
      </c>
      <c r="D238" s="58" t="s">
        <v>374</v>
      </c>
      <c r="E238" s="59"/>
      <c r="F238" s="15">
        <f>IF(E238&lt;&gt;0,VLOOKUP(B238,conteggi!$B$150:$D$185,3),0)</f>
        <v>0</v>
      </c>
      <c r="G238" s="16"/>
      <c r="H238" s="123"/>
    </row>
    <row r="239" spans="1:8" s="67" customFormat="1" ht="19.5" customHeight="1">
      <c r="A239" s="52" t="s">
        <v>3</v>
      </c>
      <c r="B239" s="53" t="s">
        <v>308</v>
      </c>
      <c r="C239" s="53" t="s">
        <v>163</v>
      </c>
      <c r="D239" s="54" t="s">
        <v>373</v>
      </c>
      <c r="E239" s="55"/>
      <c r="F239" s="15">
        <f>IF(E239&lt;&gt;0,VLOOKUP(B239,conteggi!$B$150:$D$185,3),0)</f>
        <v>0</v>
      </c>
      <c r="G239" s="16"/>
      <c r="H239" s="123"/>
    </row>
    <row r="240" spans="1:8" s="67" customFormat="1" ht="19.5" customHeight="1" thickBot="1">
      <c r="A240" s="56" t="s">
        <v>3</v>
      </c>
      <c r="B240" s="57" t="s">
        <v>104</v>
      </c>
      <c r="C240" s="57" t="s">
        <v>90</v>
      </c>
      <c r="D240" s="58" t="s">
        <v>371</v>
      </c>
      <c r="E240" s="59">
        <v>4.5</v>
      </c>
      <c r="F240" s="15">
        <f>IF(E240&lt;&gt;0,VLOOKUP(B240,conteggi!$B$150:$D$185,3),0)</f>
        <v>0</v>
      </c>
      <c r="G240" s="16"/>
      <c r="H240" s="123"/>
    </row>
    <row r="241" spans="1:8" s="67" customFormat="1" ht="19.5" customHeight="1" thickBot="1">
      <c r="A241" s="119"/>
      <c r="B241" s="12" t="s">
        <v>16</v>
      </c>
      <c r="C241" s="12"/>
      <c r="D241" s="13"/>
      <c r="E241" s="14"/>
      <c r="F241" s="15"/>
      <c r="G241" s="16"/>
      <c r="H241" s="123"/>
    </row>
    <row r="242" spans="1:8" s="67" customFormat="1" ht="19.5" customHeight="1" thickBot="1">
      <c r="A242" s="18" t="s">
        <v>0</v>
      </c>
      <c r="B242" s="19" t="s">
        <v>88</v>
      </c>
      <c r="C242" s="19" t="s">
        <v>88</v>
      </c>
      <c r="D242" s="20" t="s">
        <v>371</v>
      </c>
      <c r="E242" s="21">
        <v>5.5</v>
      </c>
      <c r="F242" s="22">
        <f>IF(E242&lt;&gt;0,VLOOKUP(B242,conteggi!$B$2:$D$9,3),0)</f>
        <v>0</v>
      </c>
      <c r="G242" s="120" t="s">
        <v>65</v>
      </c>
      <c r="H242" s="123"/>
    </row>
    <row r="243" spans="1:8" s="67" customFormat="1" ht="19.5" customHeight="1" thickBot="1">
      <c r="A243" s="23" t="s">
        <v>1</v>
      </c>
      <c r="B243" s="24" t="s">
        <v>300</v>
      </c>
      <c r="C243" s="24" t="s">
        <v>94</v>
      </c>
      <c r="D243" s="25" t="s">
        <v>374</v>
      </c>
      <c r="E243" s="26"/>
      <c r="F243" s="27">
        <f>IF(E243&lt;&gt;0,VLOOKUP(B243,conteggi!$B$10:$D$83,3),0)</f>
        <v>0</v>
      </c>
      <c r="G243" s="121"/>
      <c r="H243" s="123"/>
    </row>
    <row r="244" spans="1:8" s="67" customFormat="1" ht="19.5" customHeight="1">
      <c r="A244" s="28" t="s">
        <v>1</v>
      </c>
      <c r="B244" s="29" t="s">
        <v>326</v>
      </c>
      <c r="C244" s="29" t="s">
        <v>94</v>
      </c>
      <c r="D244" s="30" t="s">
        <v>373</v>
      </c>
      <c r="E244" s="31"/>
      <c r="F244" s="27">
        <f>IF(E244&lt;&gt;0,VLOOKUP(B244,conteggi!$B$10:$D$83,3),0)</f>
        <v>0</v>
      </c>
      <c r="G244" s="32">
        <f>SUM(E242:E264)+G245</f>
        <v>67</v>
      </c>
      <c r="H244" s="123"/>
    </row>
    <row r="245" spans="1:8" s="67" customFormat="1" ht="19.5" customHeight="1">
      <c r="A245" s="23" t="s">
        <v>1</v>
      </c>
      <c r="B245" s="24" t="s">
        <v>220</v>
      </c>
      <c r="C245" s="24" t="s">
        <v>93</v>
      </c>
      <c r="D245" s="25" t="s">
        <v>374</v>
      </c>
      <c r="E245" s="26"/>
      <c r="F245" s="27">
        <f>IF(E245&lt;&gt;0,VLOOKUP(B245,conteggi!$B$10:$D$83,3),0)</f>
        <v>0</v>
      </c>
      <c r="G245" s="33">
        <f>IF(SUM(F242:F264)=3,10,IF(SUM(F242:F264)=4,15,IF(SUM(F242:F264)=5,20,IF(SUM(F242:F264)=6,25,IF(SUM(F242:F264)=7,30,IF(SUM(F242:F264)=8,35,IF(SUM(F242:F264)=9,40,0)))))))</f>
        <v>0</v>
      </c>
      <c r="H245" s="123"/>
    </row>
    <row r="246" spans="1:8" s="67" customFormat="1" ht="19.5" customHeight="1">
      <c r="A246" s="28" t="s">
        <v>1</v>
      </c>
      <c r="B246" s="29" t="s">
        <v>151</v>
      </c>
      <c r="C246" s="29" t="s">
        <v>92</v>
      </c>
      <c r="D246" s="30" t="s">
        <v>371</v>
      </c>
      <c r="E246" s="31">
        <v>4.5</v>
      </c>
      <c r="F246" s="27">
        <f>IF(E246&lt;&gt;0,VLOOKUP(B246,conteggi!$B$10:$D$83,3),0)</f>
        <v>0</v>
      </c>
      <c r="G246" s="16"/>
      <c r="H246" s="123"/>
    </row>
    <row r="247" spans="1:8" s="67" customFormat="1" ht="19.5" customHeight="1">
      <c r="A247" s="23" t="s">
        <v>1</v>
      </c>
      <c r="B247" s="24" t="s">
        <v>148</v>
      </c>
      <c r="C247" s="24" t="s">
        <v>103</v>
      </c>
      <c r="D247" s="25" t="s">
        <v>371</v>
      </c>
      <c r="E247" s="26">
        <v>6.5</v>
      </c>
      <c r="F247" s="27">
        <f>IF(E247&lt;&gt;0,VLOOKUP(B247,conteggi!$B$10:$D$83,3),0)</f>
        <v>0</v>
      </c>
      <c r="G247" s="16"/>
      <c r="H247" s="123"/>
    </row>
    <row r="248" spans="1:8" s="67" customFormat="1" ht="19.5" customHeight="1">
      <c r="A248" s="28" t="s">
        <v>1</v>
      </c>
      <c r="B248" s="29" t="s">
        <v>327</v>
      </c>
      <c r="C248" s="29" t="s">
        <v>163</v>
      </c>
      <c r="D248" s="30" t="s">
        <v>374</v>
      </c>
      <c r="E248" s="31"/>
      <c r="F248" s="27">
        <f>IF(E248&lt;&gt;0,VLOOKUP(B248,conteggi!$B$10:$D$83,3),0)</f>
        <v>0</v>
      </c>
      <c r="G248" s="16"/>
      <c r="H248" s="123"/>
    </row>
    <row r="249" spans="1:8" s="67" customFormat="1" ht="19.5" customHeight="1">
      <c r="A249" s="23" t="s">
        <v>1</v>
      </c>
      <c r="B249" s="24" t="s">
        <v>99</v>
      </c>
      <c r="C249" s="24" t="s">
        <v>101</v>
      </c>
      <c r="D249" s="25" t="s">
        <v>372</v>
      </c>
      <c r="E249" s="26"/>
      <c r="F249" s="27">
        <f>IF(E249&lt;&gt;0,VLOOKUP(B249,conteggi!$B$10:$D$83,3),0)</f>
        <v>0</v>
      </c>
      <c r="G249" s="16"/>
      <c r="H249" s="123"/>
    </row>
    <row r="250" spans="1:8" s="67" customFormat="1" ht="19.5" customHeight="1" thickBot="1">
      <c r="A250" s="107" t="s">
        <v>1</v>
      </c>
      <c r="B250" s="108" t="s">
        <v>267</v>
      </c>
      <c r="C250" s="108" t="s">
        <v>91</v>
      </c>
      <c r="D250" s="109" t="s">
        <v>371</v>
      </c>
      <c r="E250" s="110">
        <v>7.5</v>
      </c>
      <c r="F250" s="27">
        <f>IF(E250&lt;&gt;0,VLOOKUP(B250,conteggi!$B$10:$D$83,3),0)</f>
        <v>0</v>
      </c>
      <c r="G250" s="16"/>
      <c r="H250" s="123"/>
    </row>
    <row r="251" spans="1:8" s="67" customFormat="1" ht="19.5" customHeight="1">
      <c r="A251" s="42" t="s">
        <v>2</v>
      </c>
      <c r="B251" s="43" t="s">
        <v>182</v>
      </c>
      <c r="C251" s="43" t="s">
        <v>87</v>
      </c>
      <c r="D251" s="44" t="s">
        <v>371</v>
      </c>
      <c r="E251" s="45">
        <v>7</v>
      </c>
      <c r="F251" s="41">
        <f>IF(E251&lt;&gt;0,VLOOKUP(B251,conteggi!$B$84:$D$149,3),0)</f>
        <v>0</v>
      </c>
      <c r="G251" s="16"/>
      <c r="H251" s="123"/>
    </row>
    <row r="252" spans="1:8" s="67" customFormat="1" ht="19.5" customHeight="1">
      <c r="A252" s="46" t="s">
        <v>2</v>
      </c>
      <c r="B252" s="47" t="s">
        <v>232</v>
      </c>
      <c r="C252" s="47" t="s">
        <v>121</v>
      </c>
      <c r="D252" s="48" t="s">
        <v>374</v>
      </c>
      <c r="E252" s="49"/>
      <c r="F252" s="41">
        <f>IF(E252&lt;&gt;0,VLOOKUP(B252,conteggi!$B$84:$D$149,3),0)</f>
        <v>0</v>
      </c>
      <c r="G252" s="16"/>
      <c r="H252" s="123"/>
    </row>
    <row r="253" spans="1:8" s="67" customFormat="1" ht="19.5" customHeight="1">
      <c r="A253" s="42" t="s">
        <v>2</v>
      </c>
      <c r="B253" s="43" t="s">
        <v>312</v>
      </c>
      <c r="C253" s="43" t="s">
        <v>88</v>
      </c>
      <c r="D253" s="44" t="s">
        <v>372</v>
      </c>
      <c r="E253" s="45"/>
      <c r="F253" s="41">
        <f>IF(E253&lt;&gt;0,VLOOKUP(B253,conteggi!$B$84:$D$149,3),0)</f>
        <v>0</v>
      </c>
      <c r="G253" s="16"/>
      <c r="H253" s="123"/>
    </row>
    <row r="254" spans="1:8" s="67" customFormat="1" ht="19.5" customHeight="1">
      <c r="A254" s="46" t="s">
        <v>2</v>
      </c>
      <c r="B254" s="47" t="s">
        <v>289</v>
      </c>
      <c r="C254" s="47" t="s">
        <v>163</v>
      </c>
      <c r="D254" s="48" t="s">
        <v>371</v>
      </c>
      <c r="E254" s="49">
        <v>6.5</v>
      </c>
      <c r="F254" s="41">
        <f>IF(E254&lt;&gt;0,VLOOKUP(B254,conteggi!$B$84:$D$149,3),0)</f>
        <v>0</v>
      </c>
      <c r="G254" s="34"/>
      <c r="H254" s="123"/>
    </row>
    <row r="255" spans="1:8" s="67" customFormat="1" ht="19.5" customHeight="1">
      <c r="A255" s="42" t="s">
        <v>2</v>
      </c>
      <c r="B255" s="43" t="s">
        <v>216</v>
      </c>
      <c r="C255" s="43" t="s">
        <v>163</v>
      </c>
      <c r="D255" s="44" t="s">
        <v>373</v>
      </c>
      <c r="E255" s="45"/>
      <c r="F255" s="41">
        <f>IF(E255&lt;&gt;0,VLOOKUP(B255,conteggi!$B$84:$D$149,3),0)</f>
        <v>0</v>
      </c>
      <c r="G255" s="70"/>
      <c r="H255" s="123"/>
    </row>
    <row r="256" spans="1:8" s="67" customFormat="1" ht="19.5" customHeight="1">
      <c r="A256" s="46" t="s">
        <v>2</v>
      </c>
      <c r="B256" s="47" t="s">
        <v>193</v>
      </c>
      <c r="C256" s="47" t="s">
        <v>125</v>
      </c>
      <c r="D256" s="48" t="s">
        <v>371</v>
      </c>
      <c r="E256" s="49">
        <v>5</v>
      </c>
      <c r="F256" s="41">
        <f>IF(E256&lt;&gt;0,VLOOKUP(B256,conteggi!$B$84:$D$149,3),0)</f>
        <v>0</v>
      </c>
      <c r="G256" s="16"/>
      <c r="H256" s="123"/>
    </row>
    <row r="257" spans="1:8" s="67" customFormat="1" ht="19.5" customHeight="1">
      <c r="A257" s="42" t="s">
        <v>2</v>
      </c>
      <c r="B257" s="43" t="s">
        <v>180</v>
      </c>
      <c r="C257" s="43" t="s">
        <v>92</v>
      </c>
      <c r="D257" s="44" t="s">
        <v>371</v>
      </c>
      <c r="E257" s="45">
        <v>5</v>
      </c>
      <c r="F257" s="41">
        <f>IF(E257&lt;&gt;0,VLOOKUP(B257,conteggi!$B$84:$D$149,3),0)</f>
        <v>0</v>
      </c>
      <c r="G257" s="16"/>
      <c r="H257" s="123"/>
    </row>
    <row r="258" spans="1:8" s="67" customFormat="1" ht="19.5" customHeight="1" thickBot="1">
      <c r="A258" s="37" t="s">
        <v>2</v>
      </c>
      <c r="B258" s="38" t="s">
        <v>176</v>
      </c>
      <c r="C258" s="38" t="s">
        <v>91</v>
      </c>
      <c r="D258" s="39" t="s">
        <v>371</v>
      </c>
      <c r="E258" s="40">
        <v>5.5</v>
      </c>
      <c r="F258" s="41">
        <f>IF(E258&lt;&gt;0,VLOOKUP(B258,conteggi!$B$84:$D$149,3),0)</f>
        <v>0</v>
      </c>
      <c r="G258" s="34"/>
      <c r="H258" s="123"/>
    </row>
    <row r="259" spans="1:8" s="67" customFormat="1" ht="19.5" customHeight="1">
      <c r="A259" s="52" t="s">
        <v>3</v>
      </c>
      <c r="B259" s="53" t="s">
        <v>104</v>
      </c>
      <c r="C259" s="53" t="s">
        <v>90</v>
      </c>
      <c r="D259" s="54" t="s">
        <v>371</v>
      </c>
      <c r="E259" s="55">
        <v>4.5</v>
      </c>
      <c r="F259" s="15">
        <f>IF(E259&lt;&gt;0,VLOOKUP(B259,conteggi!$B$150:$D$185,3),0)</f>
        <v>0</v>
      </c>
      <c r="G259" s="16"/>
      <c r="H259" s="124"/>
    </row>
    <row r="260" spans="1:8" s="67" customFormat="1" ht="19.5" customHeight="1">
      <c r="A260" s="56" t="s">
        <v>3</v>
      </c>
      <c r="B260" s="57" t="s">
        <v>290</v>
      </c>
      <c r="C260" s="57" t="s">
        <v>89</v>
      </c>
      <c r="D260" s="58" t="s">
        <v>372</v>
      </c>
      <c r="E260" s="59"/>
      <c r="F260" s="15">
        <f>IF(E260&lt;&gt;0,VLOOKUP(B260,conteggi!$B$150:$D$185,3),0)</f>
        <v>0</v>
      </c>
      <c r="G260" s="16"/>
      <c r="H260" s="123"/>
    </row>
    <row r="261" spans="1:8" s="67" customFormat="1" ht="19.5" customHeight="1">
      <c r="A261" s="52" t="s">
        <v>3</v>
      </c>
      <c r="B261" s="53" t="s">
        <v>86</v>
      </c>
      <c r="C261" s="53" t="s">
        <v>92</v>
      </c>
      <c r="D261" s="54" t="s">
        <v>371</v>
      </c>
      <c r="E261" s="55">
        <v>9.5</v>
      </c>
      <c r="F261" s="15">
        <f>IF(E261&lt;&gt;0,VLOOKUP(B261,conteggi!$B$150:$D$185,3),0)</f>
        <v>1</v>
      </c>
      <c r="G261" s="16"/>
      <c r="H261" s="123"/>
    </row>
    <row r="262" spans="1:8" s="67" customFormat="1" ht="19.5" customHeight="1">
      <c r="A262" s="56" t="s">
        <v>3</v>
      </c>
      <c r="B262" s="57" t="s">
        <v>328</v>
      </c>
      <c r="C262" s="57" t="s">
        <v>163</v>
      </c>
      <c r="D262" s="58" t="s">
        <v>373</v>
      </c>
      <c r="E262" s="59"/>
      <c r="F262" s="15">
        <f>IF(E262&lt;&gt;0,VLOOKUP(B262,conteggi!$B$150:$D$185,3),0)</f>
        <v>0</v>
      </c>
      <c r="G262" s="16"/>
      <c r="H262" s="123"/>
    </row>
    <row r="263" spans="1:8" s="67" customFormat="1" ht="19.5" customHeight="1">
      <c r="A263" s="52" t="s">
        <v>3</v>
      </c>
      <c r="B263" s="53" t="s">
        <v>298</v>
      </c>
      <c r="C263" s="53" t="s">
        <v>125</v>
      </c>
      <c r="D263" s="54" t="s">
        <v>374</v>
      </c>
      <c r="E263" s="55"/>
      <c r="F263" s="15">
        <f>IF(E263&lt;&gt;0,VLOOKUP(B263,conteggi!$B$150:$D$185,3),0)</f>
        <v>0</v>
      </c>
      <c r="G263" s="16"/>
      <c r="H263" s="123"/>
    </row>
    <row r="264" spans="1:8" s="67" customFormat="1" ht="19.5" customHeight="1" thickBot="1">
      <c r="A264" s="56" t="s">
        <v>3</v>
      </c>
      <c r="B264" s="57" t="s">
        <v>329</v>
      </c>
      <c r="C264" s="57" t="s">
        <v>101</v>
      </c>
      <c r="D264" s="58" t="s">
        <v>374</v>
      </c>
      <c r="E264" s="59"/>
      <c r="F264" s="15">
        <f>IF(E264&lt;&gt;0,VLOOKUP(B264,conteggi!$B$150:$D$185,3),0)</f>
        <v>0</v>
      </c>
      <c r="G264" s="16"/>
      <c r="H264" s="123"/>
    </row>
    <row r="265" spans="1:8" s="67" customFormat="1" ht="19.5" customHeight="1" thickBot="1">
      <c r="A265" s="119"/>
      <c r="B265" s="12" t="s">
        <v>16</v>
      </c>
      <c r="C265" s="12"/>
      <c r="D265" s="13"/>
      <c r="E265" s="14"/>
      <c r="F265" s="15"/>
      <c r="G265" s="16"/>
      <c r="H265" s="123"/>
    </row>
    <row r="266" spans="1:8" s="67" customFormat="1" ht="19.5" customHeight="1" thickBot="1">
      <c r="A266" s="18" t="s">
        <v>0</v>
      </c>
      <c r="B266" s="19" t="s">
        <v>92</v>
      </c>
      <c r="C266" s="19" t="s">
        <v>92</v>
      </c>
      <c r="D266" s="20" t="s">
        <v>371</v>
      </c>
      <c r="E266" s="21">
        <v>3.5</v>
      </c>
      <c r="F266" s="22">
        <f>IF(E266&lt;&gt;0,VLOOKUP(B266,conteggi!$B$2:$D$9,3),0)</f>
        <v>0</v>
      </c>
      <c r="G266" s="120" t="s">
        <v>66</v>
      </c>
      <c r="H266" s="123"/>
    </row>
    <row r="267" spans="1:8" s="67" customFormat="1" ht="19.5" customHeight="1" thickBot="1">
      <c r="A267" s="23" t="s">
        <v>1</v>
      </c>
      <c r="B267" s="24" t="s">
        <v>151</v>
      </c>
      <c r="C267" s="24" t="s">
        <v>92</v>
      </c>
      <c r="D267" s="25" t="s">
        <v>371</v>
      </c>
      <c r="E267" s="26">
        <v>4.5</v>
      </c>
      <c r="F267" s="27">
        <f>IF(E267&lt;&gt;0,VLOOKUP(B267,conteggi!$B$10:$D$83,3),0)</f>
        <v>0</v>
      </c>
      <c r="G267" s="121"/>
      <c r="H267" s="123"/>
    </row>
    <row r="268" spans="1:8" s="67" customFormat="1" ht="19.5" customHeight="1">
      <c r="A268" s="28" t="s">
        <v>1</v>
      </c>
      <c r="B268" s="29" t="s">
        <v>148</v>
      </c>
      <c r="C268" s="29" t="s">
        <v>103</v>
      </c>
      <c r="D268" s="30" t="s">
        <v>371</v>
      </c>
      <c r="E268" s="31">
        <v>6.5</v>
      </c>
      <c r="F268" s="27">
        <f>IF(E268&lt;&gt;0,VLOOKUP(B268,conteggi!$B$10:$D$83,3),0)</f>
        <v>0</v>
      </c>
      <c r="G268" s="32">
        <f>SUM(E266:E288)+G269</f>
        <v>61.5</v>
      </c>
      <c r="H268" s="123"/>
    </row>
    <row r="269" spans="1:8" s="67" customFormat="1" ht="19.5" customHeight="1">
      <c r="A269" s="23" t="s">
        <v>1</v>
      </c>
      <c r="B269" s="24" t="s">
        <v>326</v>
      </c>
      <c r="C269" s="24" t="s">
        <v>94</v>
      </c>
      <c r="D269" s="25" t="s">
        <v>374</v>
      </c>
      <c r="E269" s="26"/>
      <c r="F269" s="27">
        <f>IF(E269&lt;&gt;0,VLOOKUP(B269,conteggi!$B$10:$D$83,3),0)</f>
        <v>0</v>
      </c>
      <c r="G269" s="33">
        <f>IF(SUM(F266:F288)=3,10,IF(SUM(F266:F288)=4,15,IF(SUM(F266:F288)=5,20,IF(SUM(F266:F288)=6,25,IF(SUM(F266:F288)=7,30,IF(SUM(F266:F288)=8,35,IF(SUM(F266:F288)=9,40,0)))))))</f>
        <v>0</v>
      </c>
      <c r="H269" s="123"/>
    </row>
    <row r="270" spans="1:8" s="67" customFormat="1" ht="19.5" customHeight="1">
      <c r="A270" s="28" t="s">
        <v>1</v>
      </c>
      <c r="B270" s="29" t="s">
        <v>276</v>
      </c>
      <c r="C270" s="29" t="s">
        <v>163</v>
      </c>
      <c r="D270" s="30" t="s">
        <v>373</v>
      </c>
      <c r="E270" s="31"/>
      <c r="F270" s="27">
        <f>IF(E270&lt;&gt;0,VLOOKUP(B270,conteggi!$B$10:$D$83,3),0)</f>
        <v>0</v>
      </c>
      <c r="G270" s="64"/>
      <c r="H270" s="123"/>
    </row>
    <row r="271" spans="1:8" s="67" customFormat="1" ht="19.5" customHeight="1">
      <c r="A271" s="23" t="s">
        <v>1</v>
      </c>
      <c r="B271" s="24" t="s">
        <v>116</v>
      </c>
      <c r="C271" s="24" t="s">
        <v>156</v>
      </c>
      <c r="D271" s="25" t="s">
        <v>372</v>
      </c>
      <c r="E271" s="26"/>
      <c r="F271" s="27">
        <f>IF(E271&lt;&gt;0,VLOOKUP(B271,conteggi!$B$10:$D$83,3),0)</f>
        <v>0</v>
      </c>
      <c r="G271" s="16"/>
      <c r="H271" s="123"/>
    </row>
    <row r="272" spans="1:8" s="67" customFormat="1" ht="19.5" customHeight="1">
      <c r="A272" s="28" t="s">
        <v>1</v>
      </c>
      <c r="B272" s="29" t="s">
        <v>300</v>
      </c>
      <c r="C272" s="29" t="s">
        <v>94</v>
      </c>
      <c r="D272" s="30" t="s">
        <v>374</v>
      </c>
      <c r="E272" s="31"/>
      <c r="F272" s="27">
        <f>IF(E272&lt;&gt;0,VLOOKUP(B272,conteggi!$B$10:$D$83,3),0)</f>
        <v>0</v>
      </c>
      <c r="G272" s="66"/>
      <c r="H272" s="123"/>
    </row>
    <row r="273" spans="1:8" s="67" customFormat="1" ht="19.5" customHeight="1">
      <c r="A273" s="23" t="s">
        <v>1</v>
      </c>
      <c r="B273" s="24" t="s">
        <v>195</v>
      </c>
      <c r="C273" s="24" t="s">
        <v>163</v>
      </c>
      <c r="D273" s="25" t="s">
        <v>374</v>
      </c>
      <c r="E273" s="26"/>
      <c r="F273" s="27">
        <f>IF(E273&lt;&gt;0,VLOOKUP(B273,conteggi!$B$10:$D$83,3),0)</f>
        <v>0</v>
      </c>
      <c r="G273" s="16"/>
      <c r="H273" s="123"/>
    </row>
    <row r="274" spans="1:8" s="67" customFormat="1" ht="19.5" customHeight="1" thickBot="1">
      <c r="A274" s="107" t="s">
        <v>1</v>
      </c>
      <c r="B274" s="108" t="s">
        <v>267</v>
      </c>
      <c r="C274" s="108" t="s">
        <v>91</v>
      </c>
      <c r="D274" s="109" t="s">
        <v>371</v>
      </c>
      <c r="E274" s="110">
        <v>7.5</v>
      </c>
      <c r="F274" s="27">
        <f>IF(E274&lt;&gt;0,VLOOKUP(B274,conteggi!$B$10:$D$83,3),0)</f>
        <v>0</v>
      </c>
      <c r="G274" s="16"/>
      <c r="H274" s="123"/>
    </row>
    <row r="275" spans="1:8" ht="19.5" customHeight="1">
      <c r="A275" s="42" t="s">
        <v>2</v>
      </c>
      <c r="B275" s="43" t="s">
        <v>193</v>
      </c>
      <c r="C275" s="43" t="s">
        <v>125</v>
      </c>
      <c r="D275" s="44" t="s">
        <v>371</v>
      </c>
      <c r="E275" s="45">
        <v>5</v>
      </c>
      <c r="F275" s="41">
        <f>IF(E275&lt;&gt;0,VLOOKUP(B275,conteggi!$B$84:$D$149,3),0)</f>
        <v>0</v>
      </c>
      <c r="H275" s="123"/>
    </row>
    <row r="276" spans="1:8" ht="19.5" customHeight="1">
      <c r="A276" s="46" t="s">
        <v>2</v>
      </c>
      <c r="B276" s="47" t="s">
        <v>216</v>
      </c>
      <c r="C276" s="47" t="s">
        <v>163</v>
      </c>
      <c r="D276" s="48" t="s">
        <v>372</v>
      </c>
      <c r="E276" s="49"/>
      <c r="F276" s="41">
        <f>IF(E276&lt;&gt;0,VLOOKUP(B276,conteggi!$B$84:$D$149,3),0)</f>
        <v>0</v>
      </c>
      <c r="H276" s="123"/>
    </row>
    <row r="277" spans="1:8" ht="19.5" customHeight="1">
      <c r="A277" s="42" t="s">
        <v>2</v>
      </c>
      <c r="B277" s="43" t="s">
        <v>182</v>
      </c>
      <c r="C277" s="43" t="s">
        <v>87</v>
      </c>
      <c r="D277" s="44" t="s">
        <v>371</v>
      </c>
      <c r="E277" s="45">
        <v>7</v>
      </c>
      <c r="F277" s="41">
        <f>IF(E277&lt;&gt;0,VLOOKUP(B277,conteggi!$B$84:$D$149,3),0)</f>
        <v>0</v>
      </c>
      <c r="H277" s="123"/>
    </row>
    <row r="278" spans="1:8" ht="19.5" customHeight="1">
      <c r="A278" s="46" t="s">
        <v>2</v>
      </c>
      <c r="B278" s="47" t="s">
        <v>289</v>
      </c>
      <c r="C278" s="47" t="s">
        <v>163</v>
      </c>
      <c r="D278" s="48" t="s">
        <v>371</v>
      </c>
      <c r="E278" s="49">
        <v>6.5</v>
      </c>
      <c r="F278" s="41">
        <f>IF(E278&lt;&gt;0,VLOOKUP(B278,conteggi!$B$84:$D$149,3),0)</f>
        <v>0</v>
      </c>
      <c r="G278" s="51"/>
      <c r="H278" s="123"/>
    </row>
    <row r="279" spans="1:8" ht="19.5" customHeight="1">
      <c r="A279" s="42" t="s">
        <v>2</v>
      </c>
      <c r="B279" s="43" t="s">
        <v>228</v>
      </c>
      <c r="C279" s="43" t="s">
        <v>98</v>
      </c>
      <c r="D279" s="44" t="s">
        <v>374</v>
      </c>
      <c r="E279" s="45"/>
      <c r="F279" s="41">
        <f>IF(E279&lt;&gt;0,VLOOKUP(B279,conteggi!$B$84:$D$149,3),0)</f>
        <v>0</v>
      </c>
      <c r="G279" s="65"/>
      <c r="H279" s="123"/>
    </row>
    <row r="280" spans="1:8" ht="19.5" customHeight="1">
      <c r="A280" s="46" t="s">
        <v>2</v>
      </c>
      <c r="B280" s="47" t="s">
        <v>127</v>
      </c>
      <c r="C280" s="47" t="s">
        <v>88</v>
      </c>
      <c r="D280" s="48" t="s">
        <v>374</v>
      </c>
      <c r="E280" s="49"/>
      <c r="F280" s="41">
        <f>IF(E280&lt;&gt;0,VLOOKUP(B280,conteggi!$B$84:$D$149,3),0)</f>
        <v>0</v>
      </c>
      <c r="H280" s="123"/>
    </row>
    <row r="281" spans="1:8" ht="19.5" customHeight="1">
      <c r="A281" s="42" t="s">
        <v>2</v>
      </c>
      <c r="B281" s="43" t="s">
        <v>320</v>
      </c>
      <c r="C281" s="43" t="s">
        <v>94</v>
      </c>
      <c r="D281" s="44" t="s">
        <v>373</v>
      </c>
      <c r="E281" s="45"/>
      <c r="F281" s="41">
        <f>IF(E281&lt;&gt;0,VLOOKUP(B281,conteggi!$B$84:$D$149,3),0)</f>
        <v>0</v>
      </c>
      <c r="H281" s="123"/>
    </row>
    <row r="282" spans="1:8" ht="19.5" customHeight="1" thickBot="1">
      <c r="A282" s="37" t="s">
        <v>2</v>
      </c>
      <c r="B282" s="38" t="s">
        <v>176</v>
      </c>
      <c r="C282" s="38" t="s">
        <v>91</v>
      </c>
      <c r="D282" s="39" t="s">
        <v>371</v>
      </c>
      <c r="E282" s="40">
        <v>5.5</v>
      </c>
      <c r="F282" s="41">
        <f>IF(E282&lt;&gt;0,VLOOKUP(B282,conteggi!$B$84:$D$149,3),0)</f>
        <v>0</v>
      </c>
      <c r="H282" s="123"/>
    </row>
    <row r="283" spans="1:8" ht="19.5" customHeight="1">
      <c r="A283" s="52" t="s">
        <v>3</v>
      </c>
      <c r="B283" s="53" t="s">
        <v>187</v>
      </c>
      <c r="C283" s="53" t="s">
        <v>88</v>
      </c>
      <c r="D283" s="54" t="s">
        <v>371</v>
      </c>
      <c r="E283" s="55">
        <v>11</v>
      </c>
      <c r="F283" s="15">
        <f>IF(E283&lt;&gt;0,VLOOKUP(B283,conteggi!$B$150:$D$185,3),0)</f>
        <v>1</v>
      </c>
      <c r="H283" s="123"/>
    </row>
    <row r="284" spans="1:8" ht="19.5" customHeight="1">
      <c r="A284" s="56" t="s">
        <v>3</v>
      </c>
      <c r="B284" s="57" t="s">
        <v>104</v>
      </c>
      <c r="C284" s="57" t="s">
        <v>90</v>
      </c>
      <c r="D284" s="58" t="s">
        <v>371</v>
      </c>
      <c r="E284" s="59">
        <v>4.5</v>
      </c>
      <c r="F284" s="15">
        <f>IF(E284&lt;&gt;0,VLOOKUP(B284,conteggi!$B$150:$D$185,3),0)</f>
        <v>0</v>
      </c>
      <c r="H284" s="123"/>
    </row>
    <row r="285" spans="1:8" ht="19.5" customHeight="1">
      <c r="A285" s="52" t="s">
        <v>3</v>
      </c>
      <c r="B285" s="53" t="s">
        <v>306</v>
      </c>
      <c r="C285" s="53" t="s">
        <v>95</v>
      </c>
      <c r="D285" s="54" t="s">
        <v>371</v>
      </c>
      <c r="E285" s="55"/>
      <c r="F285" s="15">
        <f>IF(E285&lt;&gt;0,VLOOKUP(B285,conteggi!$B$150:$D$185,3),0)</f>
        <v>0</v>
      </c>
      <c r="H285" s="123"/>
    </row>
    <row r="286" spans="1:8" ht="19.5" customHeight="1">
      <c r="A286" s="56" t="s">
        <v>3</v>
      </c>
      <c r="B286" s="57" t="s">
        <v>85</v>
      </c>
      <c r="C286" s="57" t="s">
        <v>96</v>
      </c>
      <c r="D286" s="58" t="s">
        <v>374</v>
      </c>
      <c r="E286" s="59"/>
      <c r="F286" s="15">
        <f>IF(E286&lt;&gt;0,VLOOKUP(B286,conteggi!$B$150:$D$185,3),0)</f>
        <v>0</v>
      </c>
      <c r="H286" s="123"/>
    </row>
    <row r="287" spans="1:8" ht="19.5" customHeight="1">
      <c r="A287" s="52" t="s">
        <v>3</v>
      </c>
      <c r="B287" s="53" t="s">
        <v>298</v>
      </c>
      <c r="C287" s="53" t="s">
        <v>125</v>
      </c>
      <c r="D287" s="54" t="s">
        <v>373</v>
      </c>
      <c r="E287" s="55"/>
      <c r="F287" s="15">
        <f>IF(E287&lt;&gt;0,VLOOKUP(B287,conteggi!$B$150:$D$185,3),0)</f>
        <v>0</v>
      </c>
      <c r="H287" s="123"/>
    </row>
    <row r="288" spans="1:8" ht="19.5" customHeight="1" thickBot="1">
      <c r="A288" s="56" t="s">
        <v>3</v>
      </c>
      <c r="B288" s="57" t="s">
        <v>308</v>
      </c>
      <c r="C288" s="57" t="s">
        <v>163</v>
      </c>
      <c r="D288" s="58" t="s">
        <v>372</v>
      </c>
      <c r="E288" s="59"/>
      <c r="F288" s="15">
        <f>IF(E288&lt;&gt;0,VLOOKUP(B288,conteggi!$B$150:$D$185,3),0)</f>
        <v>0</v>
      </c>
      <c r="H288" s="123"/>
    </row>
    <row r="289" spans="1:8" ht="19.5" customHeight="1" thickBot="1">
      <c r="A289" s="119"/>
      <c r="B289" s="12" t="s">
        <v>16</v>
      </c>
      <c r="C289" s="12"/>
      <c r="D289" s="13"/>
      <c r="E289" s="14"/>
      <c r="H289" s="123"/>
    </row>
    <row r="290" spans="1:8" ht="19.5" customHeight="1" thickBot="1">
      <c r="A290" s="18" t="s">
        <v>0</v>
      </c>
      <c r="B290" s="19" t="s">
        <v>103</v>
      </c>
      <c r="C290" s="19" t="s">
        <v>103</v>
      </c>
      <c r="D290" s="20" t="s">
        <v>371</v>
      </c>
      <c r="E290" s="21">
        <v>9</v>
      </c>
      <c r="F290" s="22">
        <f>IF(E290&lt;&gt;0,VLOOKUP(B290,conteggi!$B$2:$D$9,3),0)</f>
        <v>0</v>
      </c>
      <c r="G290" s="120" t="s">
        <v>67</v>
      </c>
      <c r="H290" s="123"/>
    </row>
    <row r="291" spans="1:8" ht="19.5" customHeight="1" thickBot="1">
      <c r="A291" s="23" t="s">
        <v>1</v>
      </c>
      <c r="B291" s="24" t="s">
        <v>99</v>
      </c>
      <c r="C291" s="24" t="s">
        <v>101</v>
      </c>
      <c r="D291" s="25" t="s">
        <v>371</v>
      </c>
      <c r="E291" s="26">
        <v>6</v>
      </c>
      <c r="F291" s="27">
        <f>IF(E291&lt;&gt;0,VLOOKUP(B291,conteggi!$B$10:$D$83,3),0)</f>
        <v>0</v>
      </c>
      <c r="G291" s="121"/>
      <c r="H291" s="123"/>
    </row>
    <row r="292" spans="1:8" ht="19.5" customHeight="1">
      <c r="A292" s="28" t="s">
        <v>1</v>
      </c>
      <c r="B292" s="29" t="s">
        <v>326</v>
      </c>
      <c r="C292" s="29" t="s">
        <v>94</v>
      </c>
      <c r="D292" s="30" t="s">
        <v>373</v>
      </c>
      <c r="E292" s="31"/>
      <c r="F292" s="27">
        <f>IF(E292&lt;&gt;0,VLOOKUP(B292,conteggi!$B$10:$D$83,3),0)</f>
        <v>0</v>
      </c>
      <c r="G292" s="32">
        <f>SUM(E290:E312)+G293</f>
        <v>74.5</v>
      </c>
      <c r="H292" s="123"/>
    </row>
    <row r="293" spans="1:8" ht="19.5" customHeight="1">
      <c r="A293" s="23" t="s">
        <v>1</v>
      </c>
      <c r="B293" s="24" t="s">
        <v>116</v>
      </c>
      <c r="C293" s="24" t="s">
        <v>156</v>
      </c>
      <c r="D293" s="25" t="s">
        <v>372</v>
      </c>
      <c r="E293" s="26"/>
      <c r="F293" s="27">
        <f>IF(E293&lt;&gt;0,VLOOKUP(B293,conteggi!$B$10:$D$83,3),0)</f>
        <v>0</v>
      </c>
      <c r="G293" s="33">
        <f>IF(SUM(F289:F312)=3,10,IF(SUM(F289:F312)=4,15,IF(SUM(F289:F312)=5,20,IF(SUM(F289:F312)=6,25,IF(SUM(F289:F312)=7,30,IF(SUM(F289:F312)=8,35,IF(SUM(F289:F312)=9,40,0)))))))</f>
        <v>0</v>
      </c>
      <c r="H293" s="123"/>
    </row>
    <row r="294" spans="1:8" ht="19.5" customHeight="1">
      <c r="A294" s="28" t="s">
        <v>1</v>
      </c>
      <c r="B294" s="29" t="s">
        <v>327</v>
      </c>
      <c r="C294" s="29" t="s">
        <v>163</v>
      </c>
      <c r="D294" s="30" t="s">
        <v>374</v>
      </c>
      <c r="E294" s="31"/>
      <c r="F294" s="27">
        <f>IF(E294&lt;&gt;0,VLOOKUP(B294,conteggi!$B$10:$D$83,3),0)</f>
        <v>0</v>
      </c>
      <c r="H294" s="123"/>
    </row>
    <row r="295" spans="1:8" ht="19.5" customHeight="1">
      <c r="A295" s="23" t="s">
        <v>1</v>
      </c>
      <c r="B295" s="24" t="s">
        <v>310</v>
      </c>
      <c r="C295" s="24" t="s">
        <v>93</v>
      </c>
      <c r="D295" s="25" t="s">
        <v>371</v>
      </c>
      <c r="E295" s="26">
        <v>6</v>
      </c>
      <c r="F295" s="27">
        <f>IF(E295&lt;&gt;0,VLOOKUP(B295,conteggi!$B$10:$D$83,3),0)</f>
        <v>0</v>
      </c>
      <c r="H295" s="123"/>
    </row>
    <row r="296" spans="1:8" ht="19.5" customHeight="1">
      <c r="A296" s="28" t="s">
        <v>1</v>
      </c>
      <c r="B296" s="29" t="s">
        <v>166</v>
      </c>
      <c r="C296" s="29" t="s">
        <v>121</v>
      </c>
      <c r="D296" s="30" t="s">
        <v>371</v>
      </c>
      <c r="E296" s="31">
        <v>8</v>
      </c>
      <c r="F296" s="27">
        <f>IF(E296&lt;&gt;0,VLOOKUP(B296,conteggi!$B$10:$D$83,3),0)</f>
        <v>0</v>
      </c>
      <c r="H296" s="123"/>
    </row>
    <row r="297" spans="1:8" ht="19.5" customHeight="1">
      <c r="A297" s="23" t="s">
        <v>1</v>
      </c>
      <c r="B297" s="24" t="s">
        <v>300</v>
      </c>
      <c r="C297" s="24" t="s">
        <v>94</v>
      </c>
      <c r="D297" s="25" t="s">
        <v>374</v>
      </c>
      <c r="E297" s="26"/>
      <c r="F297" s="27">
        <f>IF(E297&lt;&gt;0,VLOOKUP(B297,conteggi!$B$10:$D$83,3),0)</f>
        <v>0</v>
      </c>
      <c r="H297" s="123"/>
    </row>
    <row r="298" spans="1:8" ht="19.5" customHeight="1" thickBot="1">
      <c r="A298" s="107" t="s">
        <v>1</v>
      </c>
      <c r="B298" s="108" t="s">
        <v>303</v>
      </c>
      <c r="C298" s="108" t="s">
        <v>125</v>
      </c>
      <c r="D298" s="109" t="s">
        <v>371</v>
      </c>
      <c r="E298" s="110">
        <v>5</v>
      </c>
      <c r="F298" s="27">
        <f>IF(E298&lt;&gt;0,VLOOKUP(B298,conteggi!$B$10:$D$83,3),0)</f>
        <v>0</v>
      </c>
      <c r="H298" s="123"/>
    </row>
    <row r="299" spans="1:8" ht="19.5" customHeight="1">
      <c r="A299" s="42" t="s">
        <v>2</v>
      </c>
      <c r="B299" s="43" t="s">
        <v>312</v>
      </c>
      <c r="C299" s="43" t="s">
        <v>88</v>
      </c>
      <c r="D299" s="44" t="s">
        <v>373</v>
      </c>
      <c r="E299" s="45"/>
      <c r="F299" s="41">
        <f>IF(E299&lt;&gt;0,VLOOKUP(B299,conteggi!$B$84:$D$149,3),0)</f>
        <v>0</v>
      </c>
      <c r="H299" s="123"/>
    </row>
    <row r="300" spans="1:8" ht="19.5" customHeight="1">
      <c r="A300" s="46" t="s">
        <v>2</v>
      </c>
      <c r="B300" s="47" t="s">
        <v>216</v>
      </c>
      <c r="C300" s="47" t="s">
        <v>163</v>
      </c>
      <c r="D300" s="48" t="s">
        <v>372</v>
      </c>
      <c r="E300" s="49"/>
      <c r="F300" s="41">
        <f>IF(E300&lt;&gt;0,VLOOKUP(B300,conteggi!$B$84:$D$149,3),0)</f>
        <v>0</v>
      </c>
      <c r="H300" s="123"/>
    </row>
    <row r="301" spans="1:8" ht="19.5" customHeight="1">
      <c r="A301" s="42" t="s">
        <v>2</v>
      </c>
      <c r="B301" s="43" t="s">
        <v>157</v>
      </c>
      <c r="C301" s="43" t="s">
        <v>91</v>
      </c>
      <c r="D301" s="44" t="s">
        <v>371</v>
      </c>
      <c r="E301" s="45">
        <v>7.5</v>
      </c>
      <c r="F301" s="41">
        <f>IF(E301&lt;&gt;0,VLOOKUP(B301,conteggi!$B$84:$D$149,3),0)</f>
        <v>0</v>
      </c>
      <c r="H301" s="123"/>
    </row>
    <row r="302" spans="1:8" ht="19.5" customHeight="1">
      <c r="A302" s="46" t="s">
        <v>2</v>
      </c>
      <c r="B302" s="47" t="s">
        <v>127</v>
      </c>
      <c r="C302" s="47" t="s">
        <v>88</v>
      </c>
      <c r="D302" s="48" t="s">
        <v>374</v>
      </c>
      <c r="E302" s="49"/>
      <c r="F302" s="41">
        <f>IF(E302&lt;&gt;0,VLOOKUP(B302,conteggi!$B$84:$D$149,3),0)</f>
        <v>0</v>
      </c>
      <c r="G302" s="51"/>
      <c r="H302" s="123"/>
    </row>
    <row r="303" spans="1:8" ht="19.5" customHeight="1">
      <c r="A303" s="42" t="s">
        <v>2</v>
      </c>
      <c r="B303" s="43" t="s">
        <v>182</v>
      </c>
      <c r="C303" s="43" t="s">
        <v>87</v>
      </c>
      <c r="D303" s="44" t="s">
        <v>371</v>
      </c>
      <c r="E303" s="45">
        <v>7</v>
      </c>
      <c r="F303" s="41">
        <f>IF(E303&lt;&gt;0,VLOOKUP(B303,conteggi!$B$84:$D$149,3),0)</f>
        <v>0</v>
      </c>
      <c r="G303" s="65"/>
      <c r="H303" s="123"/>
    </row>
    <row r="304" spans="1:8" ht="19.5" customHeight="1">
      <c r="A304" s="46" t="s">
        <v>2</v>
      </c>
      <c r="B304" s="47" t="s">
        <v>330</v>
      </c>
      <c r="C304" s="47" t="s">
        <v>89</v>
      </c>
      <c r="D304" s="48" t="s">
        <v>374</v>
      </c>
      <c r="E304" s="49"/>
      <c r="F304" s="41">
        <f>IF(E304&lt;&gt;0,VLOOKUP(B304,conteggi!$B$84:$D$149,3),0)</f>
        <v>0</v>
      </c>
      <c r="H304" s="123"/>
    </row>
    <row r="305" spans="1:8" ht="19.5" customHeight="1">
      <c r="A305" s="42" t="s">
        <v>2</v>
      </c>
      <c r="B305" s="43" t="s">
        <v>289</v>
      </c>
      <c r="C305" s="43" t="s">
        <v>163</v>
      </c>
      <c r="D305" s="44" t="s">
        <v>371</v>
      </c>
      <c r="E305" s="45">
        <v>6.5</v>
      </c>
      <c r="F305" s="41">
        <f>IF(E305&lt;&gt;0,VLOOKUP(B305,conteggi!$B$84:$D$149,3),0)</f>
        <v>0</v>
      </c>
      <c r="G305" s="65"/>
      <c r="H305" s="123"/>
    </row>
    <row r="306" spans="1:8" ht="19.5" customHeight="1" thickBot="1">
      <c r="A306" s="37" t="s">
        <v>2</v>
      </c>
      <c r="B306" s="38" t="s">
        <v>176</v>
      </c>
      <c r="C306" s="38" t="s">
        <v>91</v>
      </c>
      <c r="D306" s="39" t="s">
        <v>371</v>
      </c>
      <c r="E306" s="40">
        <v>5.5</v>
      </c>
      <c r="F306" s="41">
        <f>IF(E306&lt;&gt;0,VLOOKUP(B306,conteggi!$B$84:$D$149,3),0)</f>
        <v>0</v>
      </c>
      <c r="H306" s="124"/>
    </row>
    <row r="307" spans="1:8" ht="19.5" customHeight="1">
      <c r="A307" s="52" t="s">
        <v>3</v>
      </c>
      <c r="B307" s="53" t="s">
        <v>104</v>
      </c>
      <c r="C307" s="53" t="s">
        <v>90</v>
      </c>
      <c r="D307" s="54" t="s">
        <v>371</v>
      </c>
      <c r="E307" s="55">
        <v>4.5</v>
      </c>
      <c r="F307" s="15">
        <f>IF(E307&lt;&gt;0,VLOOKUP(B307,conteggi!$B$150:$D$185,3),0)</f>
        <v>0</v>
      </c>
      <c r="H307" s="123"/>
    </row>
    <row r="308" spans="1:8" ht="19.5" customHeight="1">
      <c r="A308" s="56" t="s">
        <v>3</v>
      </c>
      <c r="B308" s="57" t="s">
        <v>290</v>
      </c>
      <c r="C308" s="57" t="s">
        <v>89</v>
      </c>
      <c r="D308" s="58" t="s">
        <v>372</v>
      </c>
      <c r="E308" s="59"/>
      <c r="F308" s="15">
        <f>IF(E308&lt;&gt;0,VLOOKUP(B308,conteggi!$B$150:$D$185,3),0)</f>
        <v>0</v>
      </c>
      <c r="H308" s="123"/>
    </row>
    <row r="309" spans="1:8" ht="19.5" customHeight="1">
      <c r="A309" s="52" t="s">
        <v>3</v>
      </c>
      <c r="B309" s="53" t="s">
        <v>308</v>
      </c>
      <c r="C309" s="53" t="s">
        <v>163</v>
      </c>
      <c r="D309" s="54" t="s">
        <v>373</v>
      </c>
      <c r="E309" s="55"/>
      <c r="F309" s="15">
        <f>IF(E309&lt;&gt;0,VLOOKUP(B309,conteggi!$B$150:$D$185,3),0)</f>
        <v>0</v>
      </c>
      <c r="H309" s="123"/>
    </row>
    <row r="310" spans="1:8" ht="19.5" customHeight="1">
      <c r="A310" s="56" t="s">
        <v>3</v>
      </c>
      <c r="B310" s="57" t="s">
        <v>86</v>
      </c>
      <c r="C310" s="57" t="s">
        <v>92</v>
      </c>
      <c r="D310" s="58" t="s">
        <v>371</v>
      </c>
      <c r="E310" s="59">
        <v>9.5</v>
      </c>
      <c r="F310" s="15">
        <f>IF(E310&lt;&gt;0,VLOOKUP(B310,conteggi!$B$150:$D$185,3),0)</f>
        <v>1</v>
      </c>
      <c r="H310" s="123"/>
    </row>
    <row r="311" spans="1:8" ht="19.5" customHeight="1">
      <c r="A311" s="52" t="s">
        <v>3</v>
      </c>
      <c r="B311" s="53" t="s">
        <v>298</v>
      </c>
      <c r="C311" s="53" t="s">
        <v>125</v>
      </c>
      <c r="D311" s="54" t="s">
        <v>374</v>
      </c>
      <c r="E311" s="55"/>
      <c r="F311" s="15">
        <f>IF(E311&lt;&gt;0,VLOOKUP(B311,conteggi!$B$150:$D$185,3),0)</f>
        <v>0</v>
      </c>
      <c r="H311" s="123"/>
    </row>
    <row r="312" spans="1:8" ht="19.5" customHeight="1" thickBot="1">
      <c r="A312" s="56" t="s">
        <v>3</v>
      </c>
      <c r="B312" s="57" t="s">
        <v>329</v>
      </c>
      <c r="C312" s="57" t="s">
        <v>101</v>
      </c>
      <c r="D312" s="58" t="s">
        <v>374</v>
      </c>
      <c r="E312" s="59"/>
      <c r="F312" s="15">
        <f>IF(E312&lt;&gt;0,VLOOKUP(B312,conteggi!$B$150:$D$185,3),0)</f>
        <v>0</v>
      </c>
      <c r="H312" s="123"/>
    </row>
    <row r="313" spans="1:8" ht="19.5" customHeight="1" thickBot="1">
      <c r="A313" s="119"/>
      <c r="B313" s="12" t="s">
        <v>16</v>
      </c>
      <c r="C313" s="12"/>
      <c r="D313" s="13"/>
      <c r="E313" s="14"/>
      <c r="H313" s="123"/>
    </row>
    <row r="314" spans="1:8" ht="19.5" customHeight="1" thickBot="1">
      <c r="A314" s="18" t="s">
        <v>0</v>
      </c>
      <c r="B314" s="19" t="s">
        <v>91</v>
      </c>
      <c r="C314" s="19" t="s">
        <v>91</v>
      </c>
      <c r="D314" s="20" t="s">
        <v>371</v>
      </c>
      <c r="E314" s="21">
        <v>6.5</v>
      </c>
      <c r="F314" s="22">
        <f>IF(E314&lt;&gt;0,VLOOKUP(B314,conteggi!$B$2:$D$9,3),0)</f>
        <v>0</v>
      </c>
      <c r="G314" s="120" t="s">
        <v>68</v>
      </c>
      <c r="H314" s="123"/>
    </row>
    <row r="315" spans="1:8" ht="19.5" customHeight="1" thickBot="1">
      <c r="A315" s="23" t="s">
        <v>1</v>
      </c>
      <c r="B315" s="24" t="s">
        <v>99</v>
      </c>
      <c r="C315" s="24" t="s">
        <v>101</v>
      </c>
      <c r="D315" s="25" t="s">
        <v>371</v>
      </c>
      <c r="E315" s="26">
        <v>6</v>
      </c>
      <c r="F315" s="27">
        <f>IF(E315&lt;&gt;0,VLOOKUP(B315,conteggi!$B$10:$D$83,3),0)</f>
        <v>0</v>
      </c>
      <c r="G315" s="121"/>
      <c r="H315" s="123"/>
    </row>
    <row r="316" spans="1:8" ht="19.5" customHeight="1">
      <c r="A316" s="28" t="s">
        <v>1</v>
      </c>
      <c r="B316" s="29" t="s">
        <v>300</v>
      </c>
      <c r="C316" s="29" t="s">
        <v>94</v>
      </c>
      <c r="D316" s="30" t="s">
        <v>374</v>
      </c>
      <c r="E316" s="31"/>
      <c r="F316" s="27">
        <f>IF(E316&lt;&gt;0,VLOOKUP(B316,conteggi!$B$10:$D$83,3),0)</f>
        <v>0</v>
      </c>
      <c r="G316" s="32">
        <f>SUM(E314:E336)+G317</f>
        <v>56.5</v>
      </c>
      <c r="H316" s="123"/>
    </row>
    <row r="317" spans="1:8" ht="19.5" customHeight="1">
      <c r="A317" s="23" t="s">
        <v>1</v>
      </c>
      <c r="B317" s="24" t="s">
        <v>116</v>
      </c>
      <c r="C317" s="24" t="s">
        <v>156</v>
      </c>
      <c r="D317" s="25" t="s">
        <v>373</v>
      </c>
      <c r="E317" s="26"/>
      <c r="F317" s="27">
        <f>IF(E317&lt;&gt;0,VLOOKUP(B317,conteggi!$B$10:$D$83,3),0)</f>
        <v>0</v>
      </c>
      <c r="G317" s="33">
        <f>IF(SUM(F314:F336)=3,10,IF(SUM(F314:F336)=4,15,IF(SUM(F314:F336)=5,20,IF(SUM(F314:F336)=6,25,IF(SUM(F314:F336)=7,30,IF(SUM(F314:F336)=8,35,IF(SUM(F314:F336)=9,40,0)))))))</f>
        <v>0</v>
      </c>
      <c r="H317" s="123"/>
    </row>
    <row r="318" spans="1:8" ht="19.5" customHeight="1">
      <c r="A318" s="28" t="s">
        <v>1</v>
      </c>
      <c r="B318" s="29" t="s">
        <v>138</v>
      </c>
      <c r="C318" s="29" t="s">
        <v>88</v>
      </c>
      <c r="D318" s="30" t="s">
        <v>374</v>
      </c>
      <c r="E318" s="31"/>
      <c r="F318" s="27">
        <f>IF(E318&lt;&gt;0,VLOOKUP(B318,conteggi!$B$10:$D$83,3),0)</f>
        <v>0</v>
      </c>
      <c r="H318" s="123"/>
    </row>
    <row r="319" spans="1:8" ht="19.5" customHeight="1">
      <c r="A319" s="23" t="s">
        <v>1</v>
      </c>
      <c r="B319" s="24" t="s">
        <v>276</v>
      </c>
      <c r="C319" s="24" t="s">
        <v>163</v>
      </c>
      <c r="D319" s="25" t="s">
        <v>374</v>
      </c>
      <c r="E319" s="26"/>
      <c r="F319" s="27">
        <f>IF(E319&lt;&gt;0,VLOOKUP(B319,conteggi!$B$10:$D$83,3),0)</f>
        <v>0</v>
      </c>
      <c r="H319" s="123"/>
    </row>
    <row r="320" spans="1:8" ht="19.5" customHeight="1">
      <c r="A320" s="28" t="s">
        <v>1</v>
      </c>
      <c r="B320" s="29" t="s">
        <v>109</v>
      </c>
      <c r="C320" s="29" t="s">
        <v>98</v>
      </c>
      <c r="D320" s="30" t="s">
        <v>371</v>
      </c>
      <c r="E320" s="31">
        <v>4.5</v>
      </c>
      <c r="F320" s="27">
        <f>IF(E320&lt;&gt;0,VLOOKUP(B320,conteggi!$B$10:$D$83,3),0)</f>
        <v>0</v>
      </c>
      <c r="H320" s="123"/>
    </row>
    <row r="321" spans="1:8" ht="19.5" customHeight="1">
      <c r="A321" s="23" t="s">
        <v>1</v>
      </c>
      <c r="B321" s="24" t="s">
        <v>169</v>
      </c>
      <c r="C321" s="24" t="s">
        <v>121</v>
      </c>
      <c r="D321" s="25" t="s">
        <v>372</v>
      </c>
      <c r="E321" s="26"/>
      <c r="F321" s="27">
        <f>IF(E321&lt;&gt;0,VLOOKUP(B321,conteggi!$B$10:$D$83,3),0)</f>
        <v>0</v>
      </c>
      <c r="H321" s="123"/>
    </row>
    <row r="322" spans="1:8" ht="19.5" customHeight="1" thickBot="1">
      <c r="A322" s="107" t="s">
        <v>1</v>
      </c>
      <c r="B322" s="108" t="s">
        <v>209</v>
      </c>
      <c r="C322" s="108" t="s">
        <v>92</v>
      </c>
      <c r="D322" s="109" t="s">
        <v>371</v>
      </c>
      <c r="E322" s="110">
        <v>5</v>
      </c>
      <c r="F322" s="27">
        <f>IF(E322&lt;&gt;0,VLOOKUP(B322,conteggi!$B$10:$D$83,3),0)</f>
        <v>0</v>
      </c>
      <c r="H322" s="123"/>
    </row>
    <row r="323" spans="1:8" ht="19.5" customHeight="1">
      <c r="A323" s="42" t="s">
        <v>2</v>
      </c>
      <c r="B323" s="43" t="s">
        <v>157</v>
      </c>
      <c r="C323" s="43" t="s">
        <v>91</v>
      </c>
      <c r="D323" s="44" t="s">
        <v>371</v>
      </c>
      <c r="E323" s="45">
        <v>7.5</v>
      </c>
      <c r="F323" s="41">
        <f>IF(E323&lt;&gt;0,VLOOKUP(B323,conteggi!$B$84:$D$149,3),0)</f>
        <v>0</v>
      </c>
      <c r="H323" s="123"/>
    </row>
    <row r="324" spans="1:8" ht="19.5" customHeight="1">
      <c r="A324" s="46" t="s">
        <v>2</v>
      </c>
      <c r="B324" s="47" t="s">
        <v>216</v>
      </c>
      <c r="C324" s="47" t="s">
        <v>163</v>
      </c>
      <c r="D324" s="48" t="s">
        <v>373</v>
      </c>
      <c r="E324" s="49"/>
      <c r="F324" s="41">
        <f>IF(E324&lt;&gt;0,VLOOKUP(B324,conteggi!$B$84:$D$149,3),0)</f>
        <v>0</v>
      </c>
      <c r="H324" s="123"/>
    </row>
    <row r="325" spans="1:8" ht="19.5" customHeight="1">
      <c r="A325" s="42" t="s">
        <v>2</v>
      </c>
      <c r="B325" s="43" t="s">
        <v>301</v>
      </c>
      <c r="C325" s="43" t="s">
        <v>87</v>
      </c>
      <c r="D325" s="44" t="s">
        <v>374</v>
      </c>
      <c r="E325" s="45"/>
      <c r="F325" s="41">
        <f>IF(E325&lt;&gt;0,VLOOKUP(B325,conteggi!$B$84:$D$149,3),0)</f>
        <v>0</v>
      </c>
      <c r="G325" s="34"/>
      <c r="H325" s="123"/>
    </row>
    <row r="326" spans="1:8" ht="19.5" customHeight="1">
      <c r="A326" s="46" t="s">
        <v>2</v>
      </c>
      <c r="B326" s="47" t="s">
        <v>289</v>
      </c>
      <c r="C326" s="47" t="s">
        <v>163</v>
      </c>
      <c r="D326" s="48" t="s">
        <v>371</v>
      </c>
      <c r="E326" s="49">
        <v>6.5</v>
      </c>
      <c r="F326" s="41">
        <f>IF(E326&lt;&gt;0,VLOOKUP(B326,conteggi!$B$84:$D$149,3),0)</f>
        <v>0</v>
      </c>
      <c r="H326" s="123"/>
    </row>
    <row r="327" spans="1:8" ht="19.5" customHeight="1">
      <c r="A327" s="42" t="s">
        <v>2</v>
      </c>
      <c r="B327" s="43" t="s">
        <v>193</v>
      </c>
      <c r="C327" s="43" t="s">
        <v>125</v>
      </c>
      <c r="D327" s="44" t="s">
        <v>371</v>
      </c>
      <c r="E327" s="45">
        <v>5</v>
      </c>
      <c r="F327" s="41">
        <f>IF(E327&lt;&gt;0,VLOOKUP(B327,conteggi!$B$84:$D$149,3),0)</f>
        <v>0</v>
      </c>
      <c r="G327" s="51"/>
      <c r="H327" s="123"/>
    </row>
    <row r="328" spans="1:8" ht="19.5" customHeight="1">
      <c r="A328" s="46" t="s">
        <v>2</v>
      </c>
      <c r="B328" s="47" t="s">
        <v>182</v>
      </c>
      <c r="C328" s="47" t="s">
        <v>87</v>
      </c>
      <c r="D328" s="48" t="s">
        <v>372</v>
      </c>
      <c r="E328" s="49"/>
      <c r="F328" s="41">
        <f>IF(E328&lt;&gt;0,VLOOKUP(B328,conteggi!$B$84:$D$149,3),0)</f>
        <v>0</v>
      </c>
      <c r="H328" s="123"/>
    </row>
    <row r="329" spans="1:8" ht="19.5" customHeight="1">
      <c r="A329" s="42" t="s">
        <v>2</v>
      </c>
      <c r="B329" s="43" t="s">
        <v>331</v>
      </c>
      <c r="C329" s="43" t="s">
        <v>82</v>
      </c>
      <c r="D329" s="44" t="s">
        <v>374</v>
      </c>
      <c r="E329" s="45"/>
      <c r="F329" s="41">
        <f>IF(E329&lt;&gt;0,VLOOKUP(B329,conteggi!$B$84:$D$149,3),0)</f>
        <v>0</v>
      </c>
      <c r="G329" s="65"/>
      <c r="H329" s="123"/>
    </row>
    <row r="330" spans="1:8" ht="19.5" customHeight="1" thickBot="1">
      <c r="A330" s="37" t="s">
        <v>2</v>
      </c>
      <c r="B330" s="38" t="s">
        <v>176</v>
      </c>
      <c r="C330" s="38" t="s">
        <v>91</v>
      </c>
      <c r="D330" s="39" t="s">
        <v>371</v>
      </c>
      <c r="E330" s="40">
        <v>5.5</v>
      </c>
      <c r="F330" s="41">
        <f>IF(E330&lt;&gt;0,VLOOKUP(B330,conteggi!$B$84:$D$149,3),0)</f>
        <v>0</v>
      </c>
      <c r="G330" s="71"/>
      <c r="H330" s="123"/>
    </row>
    <row r="331" spans="1:8" ht="19.5" customHeight="1">
      <c r="A331" s="52" t="s">
        <v>3</v>
      </c>
      <c r="B331" s="53" t="s">
        <v>104</v>
      </c>
      <c r="C331" s="53" t="s">
        <v>90</v>
      </c>
      <c r="D331" s="54" t="s">
        <v>371</v>
      </c>
      <c r="E331" s="55">
        <v>4.5</v>
      </c>
      <c r="F331" s="15">
        <f>IF(E331&lt;&gt;0,VLOOKUP(B331,conteggi!$B$150:$D$185,3),0)</f>
        <v>0</v>
      </c>
      <c r="H331" s="124"/>
    </row>
    <row r="332" spans="1:8" ht="19.5" customHeight="1">
      <c r="A332" s="56" t="s">
        <v>3</v>
      </c>
      <c r="B332" s="57" t="s">
        <v>290</v>
      </c>
      <c r="C332" s="57" t="s">
        <v>89</v>
      </c>
      <c r="D332" s="58" t="s">
        <v>373</v>
      </c>
      <c r="E332" s="59"/>
      <c r="F332" s="15">
        <f>IF(E332&lt;&gt;0,VLOOKUP(B332,conteggi!$B$150:$D$185,3),0)</f>
        <v>0</v>
      </c>
      <c r="H332" s="123"/>
    </row>
    <row r="333" spans="1:8" ht="19.5" customHeight="1">
      <c r="A333" s="52" t="s">
        <v>3</v>
      </c>
      <c r="B333" s="53" t="s">
        <v>177</v>
      </c>
      <c r="C333" s="53" t="s">
        <v>156</v>
      </c>
      <c r="D333" s="54" t="s">
        <v>371</v>
      </c>
      <c r="E333" s="55">
        <v>5.5</v>
      </c>
      <c r="F333" s="15">
        <f>IF(E333&lt;&gt;0,VLOOKUP(B333,conteggi!$B$150:$D$185,3),0)</f>
        <v>0</v>
      </c>
      <c r="H333" s="123"/>
    </row>
    <row r="334" spans="1:8" ht="19.5" customHeight="1">
      <c r="A334" s="56" t="s">
        <v>3</v>
      </c>
      <c r="B334" s="57" t="s">
        <v>205</v>
      </c>
      <c r="C334" s="57" t="s">
        <v>89</v>
      </c>
      <c r="D334" s="58" t="s">
        <v>371</v>
      </c>
      <c r="E334" s="59"/>
      <c r="F334" s="15">
        <f>IF(E334&lt;&gt;0,VLOOKUP(B334,conteggi!$B$150:$D$185,3),0)</f>
        <v>0</v>
      </c>
      <c r="H334" s="123"/>
    </row>
    <row r="335" spans="1:8" ht="19.5" customHeight="1">
      <c r="A335" s="52" t="s">
        <v>3</v>
      </c>
      <c r="B335" s="53" t="s">
        <v>164</v>
      </c>
      <c r="C335" s="53" t="s">
        <v>121</v>
      </c>
      <c r="D335" s="54" t="s">
        <v>374</v>
      </c>
      <c r="E335" s="55"/>
      <c r="F335" s="15">
        <f>IF(E335&lt;&gt;0,VLOOKUP(B335,conteggi!$B$150:$D$185,3),0)</f>
        <v>0</v>
      </c>
      <c r="H335" s="123"/>
    </row>
    <row r="336" spans="1:8" ht="19.5" customHeight="1" thickBot="1">
      <c r="A336" s="56" t="s">
        <v>3</v>
      </c>
      <c r="B336" s="57" t="s">
        <v>299</v>
      </c>
      <c r="C336" s="57" t="s">
        <v>121</v>
      </c>
      <c r="D336" s="58" t="s">
        <v>372</v>
      </c>
      <c r="E336" s="59"/>
      <c r="F336" s="15">
        <f>IF(E336&lt;&gt;0,VLOOKUP(B336,conteggi!$B$150:$D$185,3),0)</f>
        <v>0</v>
      </c>
      <c r="H336" s="123"/>
    </row>
    <row r="337" spans="1:8" ht="19.5" customHeight="1" thickBot="1">
      <c r="A337" s="119"/>
      <c r="B337" s="12" t="s">
        <v>16</v>
      </c>
      <c r="C337" s="12"/>
      <c r="D337" s="13"/>
      <c r="E337" s="14"/>
      <c r="H337" s="123"/>
    </row>
    <row r="338" spans="1:8" ht="19.5" customHeight="1" thickBot="1">
      <c r="A338" s="18" t="s">
        <v>0</v>
      </c>
      <c r="B338" s="19" t="s">
        <v>82</v>
      </c>
      <c r="C338" s="19" t="s">
        <v>82</v>
      </c>
      <c r="D338" s="20" t="s">
        <v>371</v>
      </c>
      <c r="E338" s="21">
        <v>3.5</v>
      </c>
      <c r="F338" s="22">
        <f>IF(E338&lt;&gt;0,VLOOKUP(B338,conteggi!$B$2:$D$9,3),0)</f>
        <v>0</v>
      </c>
      <c r="G338" s="120" t="s">
        <v>69</v>
      </c>
      <c r="H338" s="123"/>
    </row>
    <row r="339" spans="1:8" ht="19.5" customHeight="1" thickBot="1">
      <c r="A339" s="23" t="s">
        <v>1</v>
      </c>
      <c r="B339" s="24" t="s">
        <v>332</v>
      </c>
      <c r="C339" s="24" t="s">
        <v>97</v>
      </c>
      <c r="D339" s="25" t="s">
        <v>372</v>
      </c>
      <c r="E339" s="26"/>
      <c r="F339" s="27">
        <f>IF(E339&lt;&gt;0,VLOOKUP(B339,conteggi!$B$10:$D$83,3),0)</f>
        <v>0</v>
      </c>
      <c r="G339" s="121"/>
      <c r="H339" s="123"/>
    </row>
    <row r="340" spans="1:8" ht="19.5" customHeight="1">
      <c r="A340" s="28" t="s">
        <v>1</v>
      </c>
      <c r="B340" s="29" t="s">
        <v>237</v>
      </c>
      <c r="C340" s="29" t="s">
        <v>98</v>
      </c>
      <c r="D340" s="30" t="s">
        <v>371</v>
      </c>
      <c r="E340" s="31">
        <v>5.5</v>
      </c>
      <c r="F340" s="27">
        <f>IF(E340&lt;&gt;0,VLOOKUP(B340,conteggi!$B$10:$D$83,3),0)</f>
        <v>0</v>
      </c>
      <c r="G340" s="32">
        <f>SUM(E338:E360)+G341</f>
        <v>65.5</v>
      </c>
      <c r="H340" s="123"/>
    </row>
    <row r="341" spans="1:8" ht="19.5" customHeight="1">
      <c r="A341" s="23" t="s">
        <v>1</v>
      </c>
      <c r="B341" s="24" t="s">
        <v>109</v>
      </c>
      <c r="C341" s="24" t="s">
        <v>98</v>
      </c>
      <c r="D341" s="25" t="s">
        <v>371</v>
      </c>
      <c r="E341" s="26">
        <v>4.5</v>
      </c>
      <c r="F341" s="27">
        <f>IF(E341&lt;&gt;0,VLOOKUP(B341,conteggi!$B$10:$D$83,3),0)</f>
        <v>0</v>
      </c>
      <c r="G341" s="33">
        <f>IF(SUM(F338:F360)=3,10,IF(SUM(F338:F360)=4,15,IF(SUM(F338:F360)=5,20,IF(SUM(F338:F360)=6,25,IF(SUM(F338:F360)=7,30,IF(SUM(F338:F360)=8,35,IF(SUM(F338:F360)=9,40,0)))))))</f>
        <v>0</v>
      </c>
      <c r="H341" s="123"/>
    </row>
    <row r="342" spans="1:8" ht="19.5" customHeight="1">
      <c r="A342" s="28" t="s">
        <v>1</v>
      </c>
      <c r="B342" s="29" t="s">
        <v>167</v>
      </c>
      <c r="C342" s="29" t="s">
        <v>125</v>
      </c>
      <c r="D342" s="30" t="s">
        <v>374</v>
      </c>
      <c r="E342" s="31"/>
      <c r="F342" s="27">
        <f>IF(E342&lt;&gt;0,VLOOKUP(B342,conteggi!$B$10:$D$83,3),0)</f>
        <v>0</v>
      </c>
      <c r="H342" s="123"/>
    </row>
    <row r="343" spans="1:8" ht="19.5" customHeight="1">
      <c r="A343" s="23" t="s">
        <v>1</v>
      </c>
      <c r="B343" s="24" t="s">
        <v>333</v>
      </c>
      <c r="C343" s="24" t="s">
        <v>97</v>
      </c>
      <c r="D343" s="25" t="s">
        <v>374</v>
      </c>
      <c r="E343" s="26"/>
      <c r="F343" s="27">
        <f>IF(E343&lt;&gt;0,VLOOKUP(B343,conteggi!$B$10:$D$83,3),0)</f>
        <v>0</v>
      </c>
      <c r="H343" s="123"/>
    </row>
    <row r="344" spans="1:8" ht="19.5" customHeight="1">
      <c r="A344" s="28" t="s">
        <v>1</v>
      </c>
      <c r="B344" s="29" t="s">
        <v>169</v>
      </c>
      <c r="C344" s="29" t="s">
        <v>121</v>
      </c>
      <c r="D344" s="30" t="s">
        <v>371</v>
      </c>
      <c r="E344" s="31">
        <v>13.5</v>
      </c>
      <c r="F344" s="27">
        <f>IF(E344&lt;&gt;0,VLOOKUP(B344,conteggi!$B$10:$D$83,3),0)</f>
        <v>1</v>
      </c>
      <c r="H344" s="123"/>
    </row>
    <row r="345" spans="1:8" ht="19.5" customHeight="1">
      <c r="A345" s="23" t="s">
        <v>1</v>
      </c>
      <c r="B345" s="24" t="s">
        <v>190</v>
      </c>
      <c r="C345" s="24" t="s">
        <v>88</v>
      </c>
      <c r="D345" s="25" t="s">
        <v>373</v>
      </c>
      <c r="E345" s="26"/>
      <c r="F345" s="27">
        <f>IF(E345&lt;&gt;0,VLOOKUP(B345,conteggi!$B$10:$D$83,3),0)</f>
        <v>0</v>
      </c>
      <c r="H345" s="123"/>
    </row>
    <row r="346" spans="1:8" ht="19.5" customHeight="1" thickBot="1">
      <c r="A346" s="107" t="s">
        <v>1</v>
      </c>
      <c r="B346" s="108" t="s">
        <v>270</v>
      </c>
      <c r="C346" s="108" t="s">
        <v>101</v>
      </c>
      <c r="D346" s="109" t="s">
        <v>371</v>
      </c>
      <c r="E346" s="110">
        <v>6</v>
      </c>
      <c r="F346" s="27">
        <f>IF(E346&lt;&gt;0,VLOOKUP(B346,conteggi!$B$10:$D$83,3),0)</f>
        <v>0</v>
      </c>
      <c r="H346" s="123"/>
    </row>
    <row r="347" spans="1:8" ht="19.5" customHeight="1">
      <c r="A347" s="42" t="s">
        <v>2</v>
      </c>
      <c r="B347" s="43" t="s">
        <v>127</v>
      </c>
      <c r="C347" s="43" t="s">
        <v>88</v>
      </c>
      <c r="D347" s="44" t="s">
        <v>374</v>
      </c>
      <c r="E347" s="45"/>
      <c r="F347" s="41">
        <f>IF(E347&lt;&gt;0,VLOOKUP(B347,conteggi!$B$84:$D$149,3),0)</f>
        <v>0</v>
      </c>
      <c r="H347" s="123"/>
    </row>
    <row r="348" spans="1:8" ht="19.5" customHeight="1">
      <c r="A348" s="46" t="s">
        <v>2</v>
      </c>
      <c r="B348" s="47" t="s">
        <v>216</v>
      </c>
      <c r="C348" s="47" t="s">
        <v>163</v>
      </c>
      <c r="D348" s="48" t="s">
        <v>372</v>
      </c>
      <c r="E348" s="49">
        <v>5.5</v>
      </c>
      <c r="F348" s="41">
        <f>IF(E348&lt;&gt;0,VLOOKUP(B348,conteggi!$B$84:$D$149,3),0)</f>
        <v>0</v>
      </c>
      <c r="H348" s="123"/>
    </row>
    <row r="349" spans="1:8" ht="19.5" customHeight="1">
      <c r="A349" s="42" t="s">
        <v>2</v>
      </c>
      <c r="B349" s="43" t="s">
        <v>320</v>
      </c>
      <c r="C349" s="43" t="s">
        <v>94</v>
      </c>
      <c r="D349" s="44" t="s">
        <v>374</v>
      </c>
      <c r="E349" s="45"/>
      <c r="F349" s="41">
        <f>IF(E349&lt;&gt;0,VLOOKUP(B349,conteggi!$B$84:$D$149,3),0)</f>
        <v>0</v>
      </c>
      <c r="H349" s="123"/>
    </row>
    <row r="350" spans="1:8" ht="19.5" customHeight="1">
      <c r="A350" s="46" t="s">
        <v>2</v>
      </c>
      <c r="B350" s="47" t="s">
        <v>172</v>
      </c>
      <c r="C350" s="47" t="s">
        <v>92</v>
      </c>
      <c r="D350" s="48" t="s">
        <v>371</v>
      </c>
      <c r="E350" s="49">
        <v>5</v>
      </c>
      <c r="F350" s="41">
        <f>IF(E350&lt;&gt;0,VLOOKUP(B350,conteggi!$B$84:$D$149,3),0)</f>
        <v>0</v>
      </c>
      <c r="H350" s="123"/>
    </row>
    <row r="351" spans="1:8" ht="19.5" customHeight="1">
      <c r="A351" s="42" t="s">
        <v>2</v>
      </c>
      <c r="B351" s="43" t="s">
        <v>182</v>
      </c>
      <c r="C351" s="43" t="s">
        <v>87</v>
      </c>
      <c r="D351" s="44" t="s">
        <v>371</v>
      </c>
      <c r="E351" s="45">
        <v>7</v>
      </c>
      <c r="F351" s="41">
        <f>IF(E351&lt;&gt;0,VLOOKUP(B351,conteggi!$B$84:$D$149,3),0)</f>
        <v>0</v>
      </c>
      <c r="G351" s="65"/>
      <c r="H351" s="123"/>
    </row>
    <row r="352" spans="1:8" ht="19.5" customHeight="1">
      <c r="A352" s="46" t="s">
        <v>2</v>
      </c>
      <c r="B352" s="47" t="s">
        <v>239</v>
      </c>
      <c r="C352" s="47" t="s">
        <v>89</v>
      </c>
      <c r="D352" s="48" t="s">
        <v>373</v>
      </c>
      <c r="E352" s="49"/>
      <c r="F352" s="41">
        <f>IF(E352&lt;&gt;0,VLOOKUP(B352,conteggi!$B$84:$D$149,3),0)</f>
        <v>0</v>
      </c>
      <c r="H352" s="123"/>
    </row>
    <row r="353" spans="1:8" ht="19.5" customHeight="1">
      <c r="A353" s="42" t="s">
        <v>2</v>
      </c>
      <c r="B353" s="43" t="s">
        <v>228</v>
      </c>
      <c r="C353" s="43" t="s">
        <v>98</v>
      </c>
      <c r="D353" s="44" t="s">
        <v>374</v>
      </c>
      <c r="E353" s="45"/>
      <c r="F353" s="41">
        <f>IF(E353&lt;&gt;0,VLOOKUP(B353,conteggi!$B$84:$D$149,3),0)</f>
        <v>0</v>
      </c>
      <c r="G353" s="72"/>
      <c r="H353" s="123"/>
    </row>
    <row r="354" spans="1:8" ht="19.5" customHeight="1" thickBot="1">
      <c r="A354" s="37" t="s">
        <v>2</v>
      </c>
      <c r="B354" s="38" t="s">
        <v>291</v>
      </c>
      <c r="C354" s="38" t="s">
        <v>89</v>
      </c>
      <c r="D354" s="39" t="s">
        <v>371</v>
      </c>
      <c r="E354" s="40"/>
      <c r="F354" s="41">
        <f>IF(E354&lt;&gt;0,VLOOKUP(B354,conteggi!$B$84:$D$149,3),0)</f>
        <v>0</v>
      </c>
      <c r="G354" s="34"/>
      <c r="H354" s="123"/>
    </row>
    <row r="355" spans="1:8" ht="19.5" customHeight="1">
      <c r="A355" s="52" t="s">
        <v>3</v>
      </c>
      <c r="B355" s="53" t="s">
        <v>105</v>
      </c>
      <c r="C355" s="53" t="s">
        <v>91</v>
      </c>
      <c r="D355" s="54" t="s">
        <v>371</v>
      </c>
      <c r="E355" s="55">
        <v>5.5</v>
      </c>
      <c r="F355" s="15">
        <f>IF(E355&lt;&gt;0,VLOOKUP(B355,conteggi!$B$150:$D$185,3),0)</f>
        <v>0</v>
      </c>
      <c r="H355" s="123"/>
    </row>
    <row r="356" spans="1:8" ht="19.5" customHeight="1">
      <c r="A356" s="56" t="s">
        <v>3</v>
      </c>
      <c r="B356" s="57" t="s">
        <v>252</v>
      </c>
      <c r="C356" s="57" t="s">
        <v>82</v>
      </c>
      <c r="D356" s="58" t="s">
        <v>371</v>
      </c>
      <c r="E356" s="59">
        <v>5</v>
      </c>
      <c r="F356" s="15">
        <f>IF(E356&lt;&gt;0,VLOOKUP(B356,conteggi!$B$150:$D$185,3),0)</f>
        <v>0</v>
      </c>
      <c r="H356" s="123"/>
    </row>
    <row r="357" spans="1:8" ht="19.5" customHeight="1">
      <c r="A357" s="52" t="s">
        <v>3</v>
      </c>
      <c r="B357" s="53" t="s">
        <v>104</v>
      </c>
      <c r="C357" s="53" t="s">
        <v>90</v>
      </c>
      <c r="D357" s="54" t="s">
        <v>371</v>
      </c>
      <c r="E357" s="55">
        <v>4.5</v>
      </c>
      <c r="F357" s="15">
        <f>IF(E357&lt;&gt;0,VLOOKUP(B357,conteggi!$B$150:$D$185,3),0)</f>
        <v>0</v>
      </c>
      <c r="H357" s="123"/>
    </row>
    <row r="358" spans="1:8" ht="19.5" customHeight="1">
      <c r="A358" s="56" t="s">
        <v>3</v>
      </c>
      <c r="B358" s="57" t="s">
        <v>322</v>
      </c>
      <c r="C358" s="57" t="s">
        <v>121</v>
      </c>
      <c r="D358" s="58" t="s">
        <v>372</v>
      </c>
      <c r="E358" s="59"/>
      <c r="F358" s="15">
        <f>IF(E358&lt;&gt;0,VLOOKUP(B358,conteggi!$B$150:$D$185,3),0)</f>
        <v>0</v>
      </c>
      <c r="H358" s="123"/>
    </row>
    <row r="359" spans="1:8" ht="19.5" customHeight="1">
      <c r="A359" s="52" t="s">
        <v>3</v>
      </c>
      <c r="B359" s="53" t="s">
        <v>298</v>
      </c>
      <c r="C359" s="53" t="s">
        <v>125</v>
      </c>
      <c r="D359" s="54" t="s">
        <v>374</v>
      </c>
      <c r="E359" s="55"/>
      <c r="F359" s="15">
        <f>IF(E359&lt;&gt;0,VLOOKUP(B359,conteggi!$B$150:$D$185,3),0)</f>
        <v>0</v>
      </c>
      <c r="H359" s="123"/>
    </row>
    <row r="360" spans="1:8" ht="19.5" customHeight="1" thickBot="1">
      <c r="A360" s="56" t="s">
        <v>3</v>
      </c>
      <c r="B360" s="57" t="s">
        <v>302</v>
      </c>
      <c r="C360" s="57" t="s">
        <v>82</v>
      </c>
      <c r="D360" s="58" t="s">
        <v>373</v>
      </c>
      <c r="E360" s="59"/>
      <c r="F360" s="15">
        <f>IF(E360&lt;&gt;0,VLOOKUP(B360,conteggi!$B$150:$D$185,3),0)</f>
        <v>0</v>
      </c>
      <c r="H360" s="123"/>
    </row>
    <row r="361" spans="1:8" ht="19.5" customHeight="1" thickBot="1">
      <c r="A361" s="119"/>
      <c r="B361" s="12" t="s">
        <v>16</v>
      </c>
      <c r="C361" s="12"/>
      <c r="D361" s="13"/>
      <c r="E361" s="14"/>
      <c r="H361" s="123"/>
    </row>
    <row r="362" spans="1:8" ht="19.5" customHeight="1" thickBot="1">
      <c r="A362" s="18" t="s">
        <v>0</v>
      </c>
      <c r="B362" s="19" t="s">
        <v>92</v>
      </c>
      <c r="C362" s="19" t="s">
        <v>92</v>
      </c>
      <c r="D362" s="20" t="s">
        <v>371</v>
      </c>
      <c r="E362" s="21">
        <v>3.5</v>
      </c>
      <c r="F362" s="22">
        <f>IF(E362&lt;&gt;0,VLOOKUP(B362,conteggi!$B$2:$D$9,3),0)</f>
        <v>0</v>
      </c>
      <c r="G362" s="120" t="s">
        <v>70</v>
      </c>
      <c r="H362" s="123"/>
    </row>
    <row r="363" spans="1:8" ht="19.5" customHeight="1" thickBot="1">
      <c r="A363" s="23" t="s">
        <v>1</v>
      </c>
      <c r="B363" s="24" t="s">
        <v>109</v>
      </c>
      <c r="C363" s="24" t="s">
        <v>98</v>
      </c>
      <c r="D363" s="25" t="s">
        <v>372</v>
      </c>
      <c r="E363" s="26"/>
      <c r="F363" s="27">
        <f>IF(E363&lt;&gt;0,VLOOKUP(B363,conteggi!$B$10:$D$83,3),0)</f>
        <v>0</v>
      </c>
      <c r="G363" s="121"/>
      <c r="H363" s="123"/>
    </row>
    <row r="364" spans="1:8" ht="19.5" customHeight="1">
      <c r="A364" s="28" t="s">
        <v>1</v>
      </c>
      <c r="B364" s="29" t="s">
        <v>195</v>
      </c>
      <c r="C364" s="29" t="s">
        <v>163</v>
      </c>
      <c r="D364" s="30" t="s">
        <v>374</v>
      </c>
      <c r="E364" s="31"/>
      <c r="F364" s="27">
        <f>IF(E364&lt;&gt;0,VLOOKUP(B364,conteggi!$B$10:$D$83,3),0)</f>
        <v>0</v>
      </c>
      <c r="G364" s="32">
        <f>SUM(E362:E384)+G365</f>
        <v>58.5</v>
      </c>
      <c r="H364" s="123"/>
    </row>
    <row r="365" spans="1:8" ht="19.5" customHeight="1">
      <c r="A365" s="23" t="s">
        <v>1</v>
      </c>
      <c r="B365" s="24" t="s">
        <v>196</v>
      </c>
      <c r="C365" s="24" t="s">
        <v>163</v>
      </c>
      <c r="D365" s="25" t="s">
        <v>374</v>
      </c>
      <c r="E365" s="26"/>
      <c r="F365" s="27">
        <f>IF(E365&lt;&gt;0,VLOOKUP(B365,conteggi!$B$10:$D$83,3),0)</f>
        <v>0</v>
      </c>
      <c r="G365" s="33">
        <f>IF(SUM(F362:F384)=3,10,IF(SUM(F362:F384)=4,15,IF(SUM(F362:F384)=5,20,IF(SUM(F362:F384)=6,25,IF(SUM(F362:F384)=7,30,IF(SUM(F362:F384)=8,35,IF(SUM(F362:F384)=9,40,0)))))))</f>
        <v>0</v>
      </c>
      <c r="H365" s="123"/>
    </row>
    <row r="366" spans="1:8" ht="19.5" customHeight="1">
      <c r="A366" s="28" t="s">
        <v>1</v>
      </c>
      <c r="B366" s="29" t="s">
        <v>151</v>
      </c>
      <c r="C366" s="29" t="s">
        <v>92</v>
      </c>
      <c r="D366" s="30" t="s">
        <v>371</v>
      </c>
      <c r="E366" s="31">
        <v>4.5</v>
      </c>
      <c r="F366" s="27">
        <f>IF(E366&lt;&gt;0,VLOOKUP(B366,conteggi!$B$10:$D$83,3),0)</f>
        <v>0</v>
      </c>
      <c r="H366" s="123"/>
    </row>
    <row r="367" spans="1:8" ht="19.5" customHeight="1">
      <c r="A367" s="23" t="s">
        <v>1</v>
      </c>
      <c r="B367" s="24" t="s">
        <v>276</v>
      </c>
      <c r="C367" s="24" t="s">
        <v>163</v>
      </c>
      <c r="D367" s="25" t="s">
        <v>373</v>
      </c>
      <c r="E367" s="26"/>
      <c r="F367" s="27">
        <f>IF(E367&lt;&gt;0,VLOOKUP(B367,conteggi!$B$10:$D$83,3),0)</f>
        <v>0</v>
      </c>
      <c r="H367" s="123"/>
    </row>
    <row r="368" spans="1:8" ht="19.5" customHeight="1">
      <c r="A368" s="28" t="s">
        <v>1</v>
      </c>
      <c r="B368" s="29" t="s">
        <v>318</v>
      </c>
      <c r="C368" s="29" t="s">
        <v>90</v>
      </c>
      <c r="D368" s="30" t="s">
        <v>371</v>
      </c>
      <c r="E368" s="31">
        <v>4.5</v>
      </c>
      <c r="F368" s="27">
        <f>IF(E368&lt;&gt;0,VLOOKUP(B368,conteggi!$B$10:$D$83,3),0)</f>
        <v>0</v>
      </c>
      <c r="G368" s="66"/>
      <c r="H368" s="123"/>
    </row>
    <row r="369" spans="1:8" ht="19.5" customHeight="1">
      <c r="A369" s="23" t="s">
        <v>1</v>
      </c>
      <c r="B369" s="24" t="s">
        <v>155</v>
      </c>
      <c r="C369" s="24" t="s">
        <v>156</v>
      </c>
      <c r="D369" s="25" t="s">
        <v>374</v>
      </c>
      <c r="E369" s="26"/>
      <c r="F369" s="27">
        <f>IF(E369&lt;&gt;0,VLOOKUP(B369,conteggi!$B$10:$D$83,3),0)</f>
        <v>0</v>
      </c>
      <c r="H369" s="123"/>
    </row>
    <row r="370" spans="1:8" ht="19.5" customHeight="1" thickBot="1">
      <c r="A370" s="107" t="s">
        <v>1</v>
      </c>
      <c r="B370" s="108" t="s">
        <v>83</v>
      </c>
      <c r="C370" s="108" t="s">
        <v>82</v>
      </c>
      <c r="D370" s="109" t="s">
        <v>371</v>
      </c>
      <c r="E370" s="110">
        <v>3.5</v>
      </c>
      <c r="F370" s="27">
        <f>IF(E370&lt;&gt;0,VLOOKUP(B370,conteggi!$B$10:$D$83,3),0)</f>
        <v>0</v>
      </c>
      <c r="H370" s="123"/>
    </row>
    <row r="371" spans="1:8" ht="19.5" customHeight="1">
      <c r="A371" s="42" t="s">
        <v>2</v>
      </c>
      <c r="B371" s="43" t="s">
        <v>112</v>
      </c>
      <c r="C371" s="43" t="s">
        <v>89</v>
      </c>
      <c r="D371" s="44" t="s">
        <v>371</v>
      </c>
      <c r="E371" s="45">
        <v>4.5</v>
      </c>
      <c r="F371" s="41">
        <f>IF(E371&lt;&gt;0,VLOOKUP(B371,conteggi!$B$84:$D$149,3),0)</f>
        <v>0</v>
      </c>
      <c r="H371" s="123"/>
    </row>
    <row r="372" spans="1:8" ht="19.5" customHeight="1">
      <c r="A372" s="46" t="s">
        <v>2</v>
      </c>
      <c r="B372" s="47" t="s">
        <v>172</v>
      </c>
      <c r="C372" s="47" t="s">
        <v>92</v>
      </c>
      <c r="D372" s="48" t="s">
        <v>371</v>
      </c>
      <c r="E372" s="49">
        <v>5</v>
      </c>
      <c r="F372" s="41">
        <f>IF(E372&lt;&gt;0,VLOOKUP(B372,conteggi!$B$84:$D$149,3),0)</f>
        <v>0</v>
      </c>
      <c r="H372" s="123"/>
    </row>
    <row r="373" spans="1:8" ht="19.5" customHeight="1">
      <c r="A373" s="42" t="s">
        <v>2</v>
      </c>
      <c r="B373" s="43" t="s">
        <v>193</v>
      </c>
      <c r="C373" s="43" t="s">
        <v>125</v>
      </c>
      <c r="D373" s="44" t="s">
        <v>371</v>
      </c>
      <c r="E373" s="45">
        <v>5</v>
      </c>
      <c r="F373" s="41">
        <f>IF(E373&lt;&gt;0,VLOOKUP(B373,conteggi!$B$84:$D$149,3),0)</f>
        <v>0</v>
      </c>
      <c r="H373" s="123"/>
    </row>
    <row r="374" spans="1:8" ht="19.5" customHeight="1">
      <c r="A374" s="46" t="s">
        <v>2</v>
      </c>
      <c r="B374" s="47" t="s">
        <v>216</v>
      </c>
      <c r="C374" s="47" t="s">
        <v>163</v>
      </c>
      <c r="D374" s="48" t="s">
        <v>373</v>
      </c>
      <c r="E374" s="49"/>
      <c r="F374" s="41">
        <f>IF(E374&lt;&gt;0,VLOOKUP(B374,conteggi!$B$84:$D$149,3),0)</f>
        <v>0</v>
      </c>
      <c r="G374" s="51"/>
      <c r="H374" s="123"/>
    </row>
    <row r="375" spans="1:8" ht="19.5" customHeight="1">
      <c r="A375" s="42" t="s">
        <v>2</v>
      </c>
      <c r="B375" s="43" t="s">
        <v>182</v>
      </c>
      <c r="C375" s="43" t="s">
        <v>87</v>
      </c>
      <c r="D375" s="44" t="s">
        <v>372</v>
      </c>
      <c r="E375" s="45"/>
      <c r="F375" s="41">
        <f>IF(E375&lt;&gt;0,VLOOKUP(B375,conteggi!$B$84:$D$149,3),0)</f>
        <v>0</v>
      </c>
      <c r="G375" s="65"/>
      <c r="H375" s="123"/>
    </row>
    <row r="376" spans="1:8" ht="19.5" customHeight="1">
      <c r="A376" s="46" t="s">
        <v>2</v>
      </c>
      <c r="B376" s="47" t="s">
        <v>231</v>
      </c>
      <c r="C376" s="47" t="s">
        <v>101</v>
      </c>
      <c r="D376" s="48" t="s">
        <v>374</v>
      </c>
      <c r="E376" s="49"/>
      <c r="F376" s="41">
        <f>IF(E376&lt;&gt;0,VLOOKUP(B376,conteggi!$B$84:$D$149,3),0)</f>
        <v>0</v>
      </c>
      <c r="H376" s="123"/>
    </row>
    <row r="377" spans="1:8" ht="19.5" customHeight="1">
      <c r="A377" s="42" t="s">
        <v>2</v>
      </c>
      <c r="B377" s="43" t="s">
        <v>232</v>
      </c>
      <c r="C377" s="43" t="s">
        <v>121</v>
      </c>
      <c r="D377" s="44" t="s">
        <v>374</v>
      </c>
      <c r="E377" s="45"/>
      <c r="F377" s="41">
        <f>IF(E377&lt;&gt;0,VLOOKUP(B377,conteggi!$B$84:$D$149,3),0)</f>
        <v>0</v>
      </c>
      <c r="H377" s="123"/>
    </row>
    <row r="378" spans="1:8" ht="19.5" customHeight="1" thickBot="1">
      <c r="A378" s="37" t="s">
        <v>2</v>
      </c>
      <c r="B378" s="38" t="s">
        <v>142</v>
      </c>
      <c r="C378" s="38" t="s">
        <v>92</v>
      </c>
      <c r="D378" s="39" t="s">
        <v>371</v>
      </c>
      <c r="E378" s="40">
        <v>11.5</v>
      </c>
      <c r="F378" s="41">
        <f>IF(E378&lt;&gt;0,VLOOKUP(B378,conteggi!$B$84:$D$149,3),0)</f>
        <v>1</v>
      </c>
      <c r="G378" s="34"/>
      <c r="H378" s="123"/>
    </row>
    <row r="379" spans="1:8" ht="19.5" customHeight="1">
      <c r="A379" s="52" t="s">
        <v>3</v>
      </c>
      <c r="B379" s="53" t="s">
        <v>105</v>
      </c>
      <c r="C379" s="53" t="s">
        <v>91</v>
      </c>
      <c r="D379" s="54" t="s">
        <v>371</v>
      </c>
      <c r="E379" s="55">
        <v>5.5</v>
      </c>
      <c r="F379" s="15">
        <f>IF(E379&lt;&gt;0,VLOOKUP(B379,conteggi!$B$150:$D$185,3),0)</f>
        <v>0</v>
      </c>
      <c r="H379" s="123"/>
    </row>
    <row r="380" spans="1:8" ht="19.5" customHeight="1">
      <c r="A380" s="56" t="s">
        <v>3</v>
      </c>
      <c r="B380" s="57" t="s">
        <v>104</v>
      </c>
      <c r="C380" s="57" t="s">
        <v>90</v>
      </c>
      <c r="D380" s="58" t="s">
        <v>371</v>
      </c>
      <c r="E380" s="59">
        <v>4.5</v>
      </c>
      <c r="F380" s="15">
        <f>IF(E380&lt;&gt;0,VLOOKUP(B380,conteggi!$B$150:$D$185,3),0)</f>
        <v>0</v>
      </c>
      <c r="H380" s="124"/>
    </row>
    <row r="381" spans="1:8" ht="19.5" customHeight="1">
      <c r="A381" s="52" t="s">
        <v>3</v>
      </c>
      <c r="B381" s="53" t="s">
        <v>200</v>
      </c>
      <c r="C381" s="53" t="s">
        <v>101</v>
      </c>
      <c r="D381" s="54" t="s">
        <v>371</v>
      </c>
      <c r="E381" s="55"/>
      <c r="F381" s="15">
        <f>IF(E381&lt;&gt;0,VLOOKUP(B381,conteggi!$B$150:$D$185,3),0)</f>
        <v>0</v>
      </c>
      <c r="H381" s="123"/>
    </row>
    <row r="382" spans="1:8" ht="19.5" customHeight="1">
      <c r="A382" s="56" t="s">
        <v>3</v>
      </c>
      <c r="B382" s="57" t="s">
        <v>307</v>
      </c>
      <c r="C382" s="57" t="s">
        <v>92</v>
      </c>
      <c r="D382" s="58" t="s">
        <v>372</v>
      </c>
      <c r="E382" s="59">
        <v>6.5</v>
      </c>
      <c r="F382" s="15">
        <f>IF(E382&lt;&gt;0,VLOOKUP(B382,conteggi!$B$150:$D$185,3),0)</f>
        <v>0</v>
      </c>
      <c r="H382" s="123"/>
    </row>
    <row r="383" spans="1:8" ht="19.5" customHeight="1">
      <c r="A383" s="52" t="s">
        <v>3</v>
      </c>
      <c r="B383" s="53" t="s">
        <v>164</v>
      </c>
      <c r="C383" s="53" t="s">
        <v>121</v>
      </c>
      <c r="D383" s="54" t="s">
        <v>374</v>
      </c>
      <c r="E383" s="55"/>
      <c r="F383" s="15">
        <f>IF(E383&lt;&gt;0,VLOOKUP(B383,conteggi!$B$150:$D$185,3),0)</f>
        <v>0</v>
      </c>
      <c r="H383" s="123"/>
    </row>
    <row r="384" spans="1:8" ht="19.5" customHeight="1" thickBot="1">
      <c r="A384" s="56" t="s">
        <v>3</v>
      </c>
      <c r="B384" s="57" t="s">
        <v>302</v>
      </c>
      <c r="C384" s="57" t="s">
        <v>82</v>
      </c>
      <c r="D384" s="58" t="s">
        <v>373</v>
      </c>
      <c r="E384" s="59"/>
      <c r="F384" s="15">
        <f>IF(E384&lt;&gt;0,VLOOKUP(B384,conteggi!$B$150:$D$185,3),0)</f>
        <v>0</v>
      </c>
      <c r="H384" s="123"/>
    </row>
    <row r="385" spans="1:8" ht="19.5" customHeight="1" thickBot="1">
      <c r="A385" s="119"/>
      <c r="B385" s="12" t="s">
        <v>16</v>
      </c>
      <c r="C385" s="12"/>
      <c r="D385" s="13"/>
      <c r="E385" s="14"/>
      <c r="H385" s="123"/>
    </row>
    <row r="386" spans="1:8" ht="19.5" customHeight="1" thickBot="1">
      <c r="A386" s="18" t="s">
        <v>0</v>
      </c>
      <c r="B386" s="19" t="s">
        <v>101</v>
      </c>
      <c r="C386" s="19" t="s">
        <v>101</v>
      </c>
      <c r="D386" s="20" t="s">
        <v>371</v>
      </c>
      <c r="E386" s="21">
        <v>4.5</v>
      </c>
      <c r="F386" s="22">
        <f>IF(E386&lt;&gt;0,VLOOKUP(B386,conteggi!$B$2:$D$9,3),0)</f>
        <v>0</v>
      </c>
      <c r="G386" s="120" t="s">
        <v>71</v>
      </c>
      <c r="H386" s="123"/>
    </row>
    <row r="387" spans="1:8" ht="19.5" customHeight="1" thickBot="1">
      <c r="A387" s="23" t="s">
        <v>1</v>
      </c>
      <c r="B387" s="24" t="s">
        <v>207</v>
      </c>
      <c r="C387" s="24" t="s">
        <v>156</v>
      </c>
      <c r="D387" s="25" t="s">
        <v>373</v>
      </c>
      <c r="E387" s="26"/>
      <c r="F387" s="27">
        <f>IF(E387&lt;&gt;0,VLOOKUP(B387,conteggi!$B$10:$D$83,3),0)</f>
        <v>0</v>
      </c>
      <c r="G387" s="121"/>
      <c r="H387" s="123"/>
    </row>
    <row r="388" spans="1:8" ht="19.5" customHeight="1">
      <c r="A388" s="28" t="s">
        <v>1</v>
      </c>
      <c r="B388" s="29" t="s">
        <v>134</v>
      </c>
      <c r="C388" s="29" t="s">
        <v>91</v>
      </c>
      <c r="D388" s="30" t="s">
        <v>371</v>
      </c>
      <c r="E388" s="31">
        <v>7.5</v>
      </c>
      <c r="F388" s="27">
        <f>IF(E388&lt;&gt;0,VLOOKUP(B388,conteggi!$B$10:$D$83,3),0)</f>
        <v>0</v>
      </c>
      <c r="G388" s="32">
        <f>SUM(E386:E408)+G389</f>
        <v>74.5</v>
      </c>
      <c r="H388" s="123"/>
    </row>
    <row r="389" spans="1:8" ht="19.5" customHeight="1">
      <c r="A389" s="23" t="s">
        <v>1</v>
      </c>
      <c r="B389" s="24" t="s">
        <v>148</v>
      </c>
      <c r="C389" s="24" t="s">
        <v>103</v>
      </c>
      <c r="D389" s="25" t="s">
        <v>371</v>
      </c>
      <c r="E389" s="26">
        <v>6.5</v>
      </c>
      <c r="F389" s="27">
        <f>IF(E389&lt;&gt;0,VLOOKUP(B389,conteggi!$B$10:$D$83,3),0)</f>
        <v>0</v>
      </c>
      <c r="G389" s="33">
        <f>IF(SUM(F386:F408)=3,10,IF(SUM(F386:F408)=4,15,IF(SUM(F386:F408)=5,20,IF(SUM(F386:F408)=6,25,IF(SUM(F386:F408)=7,30,IF(SUM(F386:F408)=8,35,IF(SUM(F386:F408)=9,40,0)))))))</f>
        <v>0</v>
      </c>
      <c r="H389" s="123"/>
    </row>
    <row r="390" spans="1:8" ht="19.5" customHeight="1">
      <c r="A390" s="28" t="s">
        <v>1</v>
      </c>
      <c r="B390" s="29" t="s">
        <v>190</v>
      </c>
      <c r="C390" s="29" t="s">
        <v>88</v>
      </c>
      <c r="D390" s="30" t="s">
        <v>374</v>
      </c>
      <c r="E390" s="31"/>
      <c r="F390" s="27">
        <f>IF(E390&lt;&gt;0,VLOOKUP(B390,conteggi!$B$10:$D$83,3),0)</f>
        <v>0</v>
      </c>
      <c r="H390" s="123"/>
    </row>
    <row r="391" spans="1:8" ht="19.5" customHeight="1">
      <c r="A391" s="23" t="s">
        <v>1</v>
      </c>
      <c r="B391" s="24" t="s">
        <v>223</v>
      </c>
      <c r="C391" s="24" t="s">
        <v>153</v>
      </c>
      <c r="D391" s="25" t="s">
        <v>372</v>
      </c>
      <c r="E391" s="26"/>
      <c r="F391" s="27">
        <f>IF(E391&lt;&gt;0,VLOOKUP(B391,conteggi!$B$10:$D$83,3),0)</f>
        <v>0</v>
      </c>
      <c r="H391" s="123"/>
    </row>
    <row r="392" spans="1:8" ht="19.5" customHeight="1">
      <c r="A392" s="28" t="s">
        <v>1</v>
      </c>
      <c r="B392" s="29" t="s">
        <v>196</v>
      </c>
      <c r="C392" s="29" t="s">
        <v>163</v>
      </c>
      <c r="D392" s="30" t="s">
        <v>374</v>
      </c>
      <c r="E392" s="31"/>
      <c r="F392" s="27">
        <f>IF(E392&lt;&gt;0,VLOOKUP(B392,conteggi!$B$10:$D$83,3),0)</f>
        <v>0</v>
      </c>
      <c r="H392" s="123"/>
    </row>
    <row r="393" spans="1:8" ht="19.5" customHeight="1">
      <c r="A393" s="23" t="s">
        <v>1</v>
      </c>
      <c r="B393" s="24" t="s">
        <v>169</v>
      </c>
      <c r="C393" s="24" t="s">
        <v>121</v>
      </c>
      <c r="D393" s="25" t="s">
        <v>371</v>
      </c>
      <c r="E393" s="26">
        <v>13.5</v>
      </c>
      <c r="F393" s="27">
        <f>IF(E393&lt;&gt;0,VLOOKUP(B393,conteggi!$B$10:$D$83,3),0)</f>
        <v>1</v>
      </c>
      <c r="G393" s="66"/>
      <c r="H393" s="123"/>
    </row>
    <row r="394" spans="1:8" ht="19.5" customHeight="1" thickBot="1">
      <c r="A394" s="107" t="s">
        <v>1</v>
      </c>
      <c r="B394" s="108" t="s">
        <v>209</v>
      </c>
      <c r="C394" s="108" t="s">
        <v>92</v>
      </c>
      <c r="D394" s="109" t="s">
        <v>371</v>
      </c>
      <c r="E394" s="110">
        <v>5</v>
      </c>
      <c r="F394" s="27">
        <f>IF(E394&lt;&gt;0,VLOOKUP(B394,conteggi!$B$10:$D$83,3),0)</f>
        <v>0</v>
      </c>
      <c r="H394" s="123"/>
    </row>
    <row r="395" spans="1:8" ht="19.5" customHeight="1">
      <c r="A395" s="42" t="s">
        <v>2</v>
      </c>
      <c r="B395" s="43" t="s">
        <v>182</v>
      </c>
      <c r="C395" s="43" t="s">
        <v>87</v>
      </c>
      <c r="D395" s="44" t="s">
        <v>371</v>
      </c>
      <c r="E395" s="45">
        <v>7</v>
      </c>
      <c r="F395" s="41">
        <f>IF(E395&lt;&gt;0,VLOOKUP(B395,conteggi!$B$84:$D$149,3),0)</f>
        <v>0</v>
      </c>
      <c r="H395" s="123"/>
    </row>
    <row r="396" spans="1:8" ht="19.5" customHeight="1">
      <c r="A396" s="46" t="s">
        <v>2</v>
      </c>
      <c r="B396" s="47" t="s">
        <v>157</v>
      </c>
      <c r="C396" s="47" t="s">
        <v>91</v>
      </c>
      <c r="D396" s="48" t="s">
        <v>371</v>
      </c>
      <c r="E396" s="49">
        <v>7.5</v>
      </c>
      <c r="F396" s="41">
        <f>IF(E396&lt;&gt;0,VLOOKUP(B396,conteggi!$B$84:$D$149,3),0)</f>
        <v>0</v>
      </c>
      <c r="H396" s="123"/>
    </row>
    <row r="397" spans="1:8" ht="19.5" customHeight="1">
      <c r="A397" s="42" t="s">
        <v>2</v>
      </c>
      <c r="B397" s="43" t="s">
        <v>202</v>
      </c>
      <c r="C397" s="43" t="s">
        <v>96</v>
      </c>
      <c r="D397" s="44" t="s">
        <v>371</v>
      </c>
      <c r="E397" s="45">
        <v>12</v>
      </c>
      <c r="F397" s="41">
        <f>IF(E397&lt;&gt;0,VLOOKUP(B397,conteggi!$B$84:$D$149,3),0)</f>
        <v>1</v>
      </c>
      <c r="G397" s="51"/>
      <c r="H397" s="123"/>
    </row>
    <row r="398" spans="1:8" ht="19.5" customHeight="1">
      <c r="A398" s="46" t="s">
        <v>2</v>
      </c>
      <c r="B398" s="47" t="s">
        <v>289</v>
      </c>
      <c r="C398" s="47" t="s">
        <v>163</v>
      </c>
      <c r="D398" s="48" t="s">
        <v>372</v>
      </c>
      <c r="E398" s="49"/>
      <c r="F398" s="41">
        <f>IF(E398&lt;&gt;0,VLOOKUP(B398,conteggi!$B$84:$D$149,3),0)</f>
        <v>0</v>
      </c>
      <c r="H398" s="123"/>
    </row>
    <row r="399" spans="1:8" ht="19.5" customHeight="1">
      <c r="A399" s="42" t="s">
        <v>2</v>
      </c>
      <c r="B399" s="43" t="s">
        <v>236</v>
      </c>
      <c r="C399" s="43" t="s">
        <v>153</v>
      </c>
      <c r="D399" s="44" t="s">
        <v>373</v>
      </c>
      <c r="E399" s="45"/>
      <c r="F399" s="41">
        <f>IF(E399&lt;&gt;0,VLOOKUP(B399,conteggi!$B$84:$D$149,3),0)</f>
        <v>0</v>
      </c>
      <c r="G399" s="65"/>
      <c r="H399" s="123"/>
    </row>
    <row r="400" spans="1:8" ht="19.5" customHeight="1">
      <c r="A400" s="46" t="s">
        <v>2</v>
      </c>
      <c r="B400" s="47" t="s">
        <v>228</v>
      </c>
      <c r="C400" s="47" t="s">
        <v>98</v>
      </c>
      <c r="D400" s="48" t="s">
        <v>374</v>
      </c>
      <c r="E400" s="49"/>
      <c r="F400" s="41">
        <f>IF(E400&lt;&gt;0,VLOOKUP(B400,conteggi!$B$84:$D$149,3),0)</f>
        <v>0</v>
      </c>
      <c r="G400" s="34"/>
      <c r="H400" s="123"/>
    </row>
    <row r="401" spans="1:8" ht="19.5" customHeight="1">
      <c r="A401" s="42" t="s">
        <v>2</v>
      </c>
      <c r="B401" s="43" t="s">
        <v>232</v>
      </c>
      <c r="C401" s="43" t="s">
        <v>121</v>
      </c>
      <c r="D401" s="44" t="s">
        <v>374</v>
      </c>
      <c r="E401" s="45"/>
      <c r="F401" s="41">
        <f>IF(E401&lt;&gt;0,VLOOKUP(B401,conteggi!$B$84:$D$149,3),0)</f>
        <v>0</v>
      </c>
      <c r="H401" s="124"/>
    </row>
    <row r="402" spans="1:8" ht="19.5" customHeight="1" thickBot="1">
      <c r="A402" s="37" t="s">
        <v>2</v>
      </c>
      <c r="B402" s="38" t="s">
        <v>218</v>
      </c>
      <c r="C402" s="38" t="s">
        <v>156</v>
      </c>
      <c r="D402" s="39" t="s">
        <v>371</v>
      </c>
      <c r="E402" s="40">
        <v>5.5</v>
      </c>
      <c r="F402" s="41">
        <f>IF(E402&lt;&gt;0,VLOOKUP(B402,conteggi!$B$84:$D$149,3),0)</f>
        <v>0</v>
      </c>
      <c r="G402" s="34"/>
      <c r="H402" s="123"/>
    </row>
    <row r="403" spans="1:8" ht="19.5" customHeight="1">
      <c r="A403" s="52" t="s">
        <v>3</v>
      </c>
      <c r="B403" s="53" t="s">
        <v>290</v>
      </c>
      <c r="C403" s="53" t="s">
        <v>89</v>
      </c>
      <c r="D403" s="54" t="s">
        <v>372</v>
      </c>
      <c r="E403" s="55"/>
      <c r="F403" s="15">
        <f>IF(E403&lt;&gt;0,VLOOKUP(B403,conteggi!$B$150:$D$185,3),0)</f>
        <v>0</v>
      </c>
      <c r="H403" s="123"/>
    </row>
    <row r="404" spans="1:8" ht="19.5" customHeight="1">
      <c r="A404" s="56" t="s">
        <v>3</v>
      </c>
      <c r="B404" s="57" t="s">
        <v>105</v>
      </c>
      <c r="C404" s="57" t="s">
        <v>91</v>
      </c>
      <c r="D404" s="58" t="s">
        <v>371</v>
      </c>
      <c r="E404" s="59">
        <v>5.5</v>
      </c>
      <c r="F404" s="15">
        <f>IF(E404&lt;&gt;0,VLOOKUP(B404,conteggi!$B$150:$D$185,3),0)</f>
        <v>0</v>
      </c>
      <c r="H404" s="123"/>
    </row>
    <row r="405" spans="1:8" ht="19.5" customHeight="1">
      <c r="A405" s="52" t="s">
        <v>3</v>
      </c>
      <c r="B405" s="53" t="s">
        <v>200</v>
      </c>
      <c r="C405" s="53" t="s">
        <v>101</v>
      </c>
      <c r="D405" s="54" t="s">
        <v>371</v>
      </c>
      <c r="E405" s="55"/>
      <c r="F405" s="15">
        <f>IF(E405&lt;&gt;0,VLOOKUP(B405,conteggi!$B$150:$D$185,3),0)</f>
        <v>0</v>
      </c>
      <c r="H405" s="123"/>
    </row>
    <row r="406" spans="1:8" ht="19.5" customHeight="1">
      <c r="A406" s="56" t="s">
        <v>3</v>
      </c>
      <c r="B406" s="57" t="s">
        <v>164</v>
      </c>
      <c r="C406" s="57" t="s">
        <v>121</v>
      </c>
      <c r="D406" s="58" t="s">
        <v>374</v>
      </c>
      <c r="E406" s="59"/>
      <c r="F406" s="15">
        <f>IF(E406&lt;&gt;0,VLOOKUP(B406,conteggi!$B$150:$D$185,3),0)</f>
        <v>0</v>
      </c>
      <c r="H406" s="123"/>
    </row>
    <row r="407" spans="1:8" ht="19.5" customHeight="1">
      <c r="A407" s="52" t="s">
        <v>3</v>
      </c>
      <c r="B407" s="53" t="s">
        <v>162</v>
      </c>
      <c r="C407" s="53" t="s">
        <v>163</v>
      </c>
      <c r="D407" s="54" t="s">
        <v>373</v>
      </c>
      <c r="E407" s="55"/>
      <c r="F407" s="15">
        <f>IF(E407&lt;&gt;0,VLOOKUP(B407,conteggi!$B$150:$D$185,3),0)</f>
        <v>0</v>
      </c>
      <c r="H407" s="123"/>
    </row>
    <row r="408" spans="1:8" ht="19.5" customHeight="1" thickBot="1">
      <c r="A408" s="56" t="s">
        <v>3</v>
      </c>
      <c r="B408" s="57" t="s">
        <v>298</v>
      </c>
      <c r="C408" s="57" t="s">
        <v>125</v>
      </c>
      <c r="D408" s="58" t="s">
        <v>374</v>
      </c>
      <c r="E408" s="59"/>
      <c r="F408" s="15">
        <f>IF(E408&lt;&gt;0,VLOOKUP(B408,conteggi!$B$150:$D$185,3),0)</f>
        <v>0</v>
      </c>
      <c r="H408" s="123"/>
    </row>
    <row r="409" spans="1:8" ht="19.5" customHeight="1" thickBot="1">
      <c r="A409" s="119"/>
      <c r="B409" s="12" t="s">
        <v>16</v>
      </c>
      <c r="C409" s="12"/>
      <c r="D409" s="13"/>
      <c r="E409" s="14"/>
      <c r="H409" s="123"/>
    </row>
    <row r="410" spans="1:8" ht="19.5" customHeight="1" thickBot="1">
      <c r="A410" s="18" t="s">
        <v>0</v>
      </c>
      <c r="B410" s="19" t="s">
        <v>92</v>
      </c>
      <c r="C410" s="19" t="s">
        <v>92</v>
      </c>
      <c r="D410" s="20" t="s">
        <v>371</v>
      </c>
      <c r="E410" s="21">
        <v>3.5</v>
      </c>
      <c r="F410" s="22">
        <f>IF(E410&lt;&gt;0,VLOOKUP(B410,conteggi!$B$2:$D$9,3),0)</f>
        <v>0</v>
      </c>
      <c r="G410" s="120" t="s">
        <v>72</v>
      </c>
      <c r="H410" s="123"/>
    </row>
    <row r="411" spans="1:8" ht="19.5" customHeight="1" thickBot="1">
      <c r="A411" s="23" t="s">
        <v>1</v>
      </c>
      <c r="B411" s="24" t="s">
        <v>166</v>
      </c>
      <c r="C411" s="24" t="s">
        <v>121</v>
      </c>
      <c r="D411" s="25" t="s">
        <v>372</v>
      </c>
      <c r="E411" s="26"/>
      <c r="F411" s="27">
        <f>IF(E411&lt;&gt;0,VLOOKUP(B411,conteggi!$B$10:$D$83,3),0)</f>
        <v>0</v>
      </c>
      <c r="G411" s="121"/>
      <c r="H411" s="123"/>
    </row>
    <row r="412" spans="1:8" ht="19.5" customHeight="1">
      <c r="A412" s="28" t="s">
        <v>1</v>
      </c>
      <c r="B412" s="29" t="s">
        <v>169</v>
      </c>
      <c r="C412" s="29" t="s">
        <v>121</v>
      </c>
      <c r="D412" s="30" t="s">
        <v>371</v>
      </c>
      <c r="E412" s="31">
        <v>13.5</v>
      </c>
      <c r="F412" s="27">
        <f>IF(E412&lt;&gt;0,VLOOKUP(B412,conteggi!$B$10:$D$83,3),0)</f>
        <v>1</v>
      </c>
      <c r="G412" s="32">
        <f>SUM(E410:E432)+G413</f>
        <v>72.5</v>
      </c>
      <c r="H412" s="123"/>
    </row>
    <row r="413" spans="1:8" ht="19.5" customHeight="1">
      <c r="A413" s="23" t="s">
        <v>1</v>
      </c>
      <c r="B413" s="24" t="s">
        <v>237</v>
      </c>
      <c r="C413" s="24" t="s">
        <v>98</v>
      </c>
      <c r="D413" s="25" t="s">
        <v>373</v>
      </c>
      <c r="E413" s="26"/>
      <c r="F413" s="27">
        <f>IF(E413&lt;&gt;0,VLOOKUP(B413,conteggi!$B$10:$D$83,3),0)</f>
        <v>0</v>
      </c>
      <c r="G413" s="33">
        <f>IF(SUM(F410:F432)=3,10,IF(SUM(F410:F432)=4,15,IF(SUM(F410:F432)=5,20,IF(SUM(F410:F432)=6,25,IF(SUM(F410:F432)=7,30,IF(SUM(F410:F432)=8,35,IF(SUM(F410:F432)=9,40,0)))))))</f>
        <v>0</v>
      </c>
      <c r="H413" s="123"/>
    </row>
    <row r="414" spans="1:8" ht="19.5" customHeight="1">
      <c r="A414" s="28" t="s">
        <v>1</v>
      </c>
      <c r="B414" s="29" t="s">
        <v>238</v>
      </c>
      <c r="C414" s="29" t="s">
        <v>153</v>
      </c>
      <c r="D414" s="30" t="s">
        <v>371</v>
      </c>
      <c r="E414" s="31">
        <v>3.5</v>
      </c>
      <c r="F414" s="27">
        <f>IF(E414&lt;&gt;0,VLOOKUP(B414,conteggi!$B$10:$D$83,3),0)</f>
        <v>0</v>
      </c>
      <c r="H414" s="123"/>
    </row>
    <row r="415" spans="1:8" ht="19.5" customHeight="1">
      <c r="A415" s="23" t="s">
        <v>1</v>
      </c>
      <c r="B415" s="24" t="s">
        <v>102</v>
      </c>
      <c r="C415" s="24" t="s">
        <v>97</v>
      </c>
      <c r="D415" s="25" t="s">
        <v>371</v>
      </c>
      <c r="E415" s="26">
        <v>6</v>
      </c>
      <c r="F415" s="27">
        <f>IF(E415&lt;&gt;0,VLOOKUP(B415,conteggi!$B$10:$D$83,3),0)</f>
        <v>0</v>
      </c>
      <c r="G415" s="34"/>
      <c r="H415" s="123"/>
    </row>
    <row r="416" spans="1:8" ht="19.5" customHeight="1">
      <c r="A416" s="28" t="s">
        <v>1</v>
      </c>
      <c r="B416" s="29" t="s">
        <v>334</v>
      </c>
      <c r="C416" s="29" t="s">
        <v>153</v>
      </c>
      <c r="D416" s="30" t="s">
        <v>374</v>
      </c>
      <c r="E416" s="31"/>
      <c r="F416" s="27">
        <f>IF(E416&lt;&gt;0,VLOOKUP(B416,conteggi!$B$10:$D$83,3),0)</f>
        <v>0</v>
      </c>
      <c r="H416" s="123"/>
    </row>
    <row r="417" spans="1:8" ht="19.5" customHeight="1">
      <c r="A417" s="23" t="s">
        <v>1</v>
      </c>
      <c r="B417" s="24" t="s">
        <v>167</v>
      </c>
      <c r="C417" s="24" t="s">
        <v>125</v>
      </c>
      <c r="D417" s="25" t="s">
        <v>374</v>
      </c>
      <c r="E417" s="26"/>
      <c r="F417" s="27">
        <f>IF(E417&lt;&gt;0,VLOOKUP(B417,conteggi!$B$10:$D$83,3),0)</f>
        <v>0</v>
      </c>
      <c r="H417" s="124"/>
    </row>
    <row r="418" spans="1:8" ht="19.5" customHeight="1" thickBot="1">
      <c r="A418" s="107" t="s">
        <v>1</v>
      </c>
      <c r="B418" s="108" t="s">
        <v>335</v>
      </c>
      <c r="C418" s="108" t="s">
        <v>163</v>
      </c>
      <c r="D418" s="109" t="s">
        <v>371</v>
      </c>
      <c r="E418" s="110">
        <v>6.5</v>
      </c>
      <c r="F418" s="27">
        <f>IF(E418&lt;&gt;0,VLOOKUP(B418,conteggi!$B$10:$D$83,3),0)</f>
        <v>0</v>
      </c>
      <c r="H418" s="124"/>
    </row>
    <row r="419" spans="1:8" ht="19.5" customHeight="1">
      <c r="A419" s="42" t="s">
        <v>2</v>
      </c>
      <c r="B419" s="43" t="s">
        <v>157</v>
      </c>
      <c r="C419" s="43" t="s">
        <v>91</v>
      </c>
      <c r="D419" s="44" t="s">
        <v>371</v>
      </c>
      <c r="E419" s="45">
        <v>7.5</v>
      </c>
      <c r="F419" s="41">
        <f>IF(E419&lt;&gt;0,VLOOKUP(B419,conteggi!$B$84:$D$149,3),0)</f>
        <v>0</v>
      </c>
      <c r="H419" s="124"/>
    </row>
    <row r="420" spans="1:8" ht="19.5" customHeight="1">
      <c r="A420" s="46" t="s">
        <v>2</v>
      </c>
      <c r="B420" s="47" t="s">
        <v>175</v>
      </c>
      <c r="C420" s="47" t="s">
        <v>121</v>
      </c>
      <c r="D420" s="48" t="s">
        <v>373</v>
      </c>
      <c r="E420" s="49"/>
      <c r="F420" s="41">
        <f>IF(E420&lt;&gt;0,VLOOKUP(B420,conteggi!$B$84:$D$149,3),0)</f>
        <v>0</v>
      </c>
      <c r="H420" s="124"/>
    </row>
    <row r="421" spans="1:8" ht="19.5" customHeight="1">
      <c r="A421" s="42" t="s">
        <v>2</v>
      </c>
      <c r="B421" s="43" t="s">
        <v>198</v>
      </c>
      <c r="C421" s="43" t="s">
        <v>121</v>
      </c>
      <c r="D421" s="44" t="s">
        <v>373</v>
      </c>
      <c r="E421" s="45"/>
      <c r="F421" s="41">
        <f>IF(E421&lt;&gt;0,VLOOKUP(B421,conteggi!$B$84:$D$149,3),0)</f>
        <v>0</v>
      </c>
      <c r="H421" s="124"/>
    </row>
    <row r="422" spans="1:8" ht="19.5" customHeight="1">
      <c r="A422" s="46" t="s">
        <v>2</v>
      </c>
      <c r="B422" s="47" t="s">
        <v>180</v>
      </c>
      <c r="C422" s="47" t="s">
        <v>92</v>
      </c>
      <c r="D422" s="48" t="s">
        <v>371</v>
      </c>
      <c r="E422" s="49">
        <v>5</v>
      </c>
      <c r="F422" s="41">
        <f>IF(E422&lt;&gt;0,VLOOKUP(B422,conteggi!$B$84:$D$149,3),0)</f>
        <v>0</v>
      </c>
      <c r="H422" s="124"/>
    </row>
    <row r="423" spans="1:8" ht="19.5" customHeight="1">
      <c r="A423" s="42" t="s">
        <v>2</v>
      </c>
      <c r="B423" s="43" t="s">
        <v>216</v>
      </c>
      <c r="C423" s="43" t="s">
        <v>163</v>
      </c>
      <c r="D423" s="44" t="s">
        <v>372</v>
      </c>
      <c r="E423" s="45"/>
      <c r="F423" s="41">
        <f>IF(E423&lt;&gt;0,VLOOKUP(B423,conteggi!$B$84:$D$149,3),0)</f>
        <v>0</v>
      </c>
      <c r="G423" s="70"/>
      <c r="H423" s="122"/>
    </row>
    <row r="424" spans="1:8" ht="19.5" customHeight="1">
      <c r="A424" s="46" t="s">
        <v>2</v>
      </c>
      <c r="B424" s="47" t="s">
        <v>336</v>
      </c>
      <c r="C424" s="47" t="s">
        <v>98</v>
      </c>
      <c r="D424" s="48" t="s">
        <v>374</v>
      </c>
      <c r="E424" s="49"/>
      <c r="F424" s="41">
        <f>IF(E424&lt;&gt;0,VLOOKUP(B424,conteggi!$B$84:$D$149,3),0)</f>
        <v>0</v>
      </c>
      <c r="H424" s="124"/>
    </row>
    <row r="425" spans="1:8" ht="19.5" customHeight="1">
      <c r="A425" s="42" t="s">
        <v>2</v>
      </c>
      <c r="B425" s="43" t="s">
        <v>239</v>
      </c>
      <c r="C425" s="43" t="s">
        <v>89</v>
      </c>
      <c r="D425" s="44" t="s">
        <v>374</v>
      </c>
      <c r="E425" s="45"/>
      <c r="F425" s="41">
        <f>IF(E425&lt;&gt;0,VLOOKUP(B425,conteggi!$B$84:$D$149,3),0)</f>
        <v>0</v>
      </c>
      <c r="H425" s="123"/>
    </row>
    <row r="426" spans="1:8" ht="19.5" customHeight="1" thickBot="1">
      <c r="A426" s="37" t="s">
        <v>2</v>
      </c>
      <c r="B426" s="38" t="s">
        <v>176</v>
      </c>
      <c r="C426" s="38" t="s">
        <v>91</v>
      </c>
      <c r="D426" s="39" t="s">
        <v>371</v>
      </c>
      <c r="E426" s="40">
        <v>5.5</v>
      </c>
      <c r="F426" s="41">
        <f>IF(E426&lt;&gt;0,VLOOKUP(B426,conteggi!$B$84:$D$149,3),0)</f>
        <v>0</v>
      </c>
      <c r="H426" s="123"/>
    </row>
    <row r="427" spans="1:8" ht="19.5" customHeight="1">
      <c r="A427" s="52" t="s">
        <v>3</v>
      </c>
      <c r="B427" s="53" t="s">
        <v>104</v>
      </c>
      <c r="C427" s="53" t="s">
        <v>90</v>
      </c>
      <c r="D427" s="54" t="s">
        <v>371</v>
      </c>
      <c r="E427" s="55">
        <v>4.5</v>
      </c>
      <c r="F427" s="15">
        <f>IF(E427&lt;&gt;0,VLOOKUP(B427,conteggi!$B$150:$D$185,3),0)</f>
        <v>0</v>
      </c>
      <c r="H427" s="123"/>
    </row>
    <row r="428" spans="1:8" ht="19.5" customHeight="1">
      <c r="A428" s="56" t="s">
        <v>3</v>
      </c>
      <c r="B428" s="57" t="s">
        <v>187</v>
      </c>
      <c r="C428" s="57" t="s">
        <v>88</v>
      </c>
      <c r="D428" s="58" t="s">
        <v>371</v>
      </c>
      <c r="E428" s="59">
        <v>11</v>
      </c>
      <c r="F428" s="15">
        <f>IF(E428&lt;&gt;0,VLOOKUP(B428,conteggi!$B$150:$D$185,3),0)</f>
        <v>1</v>
      </c>
      <c r="H428" s="123"/>
    </row>
    <row r="429" spans="1:8" ht="19.5" customHeight="1">
      <c r="A429" s="52" t="s">
        <v>3</v>
      </c>
      <c r="B429" s="53" t="s">
        <v>297</v>
      </c>
      <c r="C429" s="53" t="s">
        <v>156</v>
      </c>
      <c r="D429" s="54" t="s">
        <v>371</v>
      </c>
      <c r="E429" s="55">
        <v>6</v>
      </c>
      <c r="F429" s="15">
        <f>IF(E429&lt;&gt;0,VLOOKUP(B429,conteggi!$B$150:$D$185,3),0)</f>
        <v>0</v>
      </c>
      <c r="H429" s="123"/>
    </row>
    <row r="430" spans="1:8" ht="19.5" customHeight="1">
      <c r="A430" s="56" t="s">
        <v>3</v>
      </c>
      <c r="B430" s="57" t="s">
        <v>308</v>
      </c>
      <c r="C430" s="57" t="s">
        <v>163</v>
      </c>
      <c r="D430" s="58" t="s">
        <v>372</v>
      </c>
      <c r="E430" s="59"/>
      <c r="F430" s="15">
        <f>IF(E430&lt;&gt;0,VLOOKUP(B430,conteggi!$B$150:$D$185,3),0)</f>
        <v>0</v>
      </c>
      <c r="H430" s="123"/>
    </row>
    <row r="431" spans="1:8" ht="19.5" customHeight="1">
      <c r="A431" s="52" t="s">
        <v>3</v>
      </c>
      <c r="B431" s="53" t="s">
        <v>240</v>
      </c>
      <c r="C431" s="53" t="s">
        <v>82</v>
      </c>
      <c r="D431" s="54" t="s">
        <v>374</v>
      </c>
      <c r="E431" s="55"/>
      <c r="F431" s="15">
        <f>IF(E431&lt;&gt;0,VLOOKUP(B431,conteggi!$B$150:$D$185,3),0)</f>
        <v>0</v>
      </c>
      <c r="H431" s="123"/>
    </row>
    <row r="432" spans="1:8" ht="19.5" customHeight="1" thickBot="1">
      <c r="A432" s="56" t="s">
        <v>3</v>
      </c>
      <c r="B432" s="57" t="s">
        <v>298</v>
      </c>
      <c r="C432" s="57" t="s">
        <v>125</v>
      </c>
      <c r="D432" s="58" t="s">
        <v>373</v>
      </c>
      <c r="E432" s="59"/>
      <c r="F432" s="15">
        <f>IF(E432&lt;&gt;0,VLOOKUP(B432,conteggi!$B$150:$D$185,3),0)</f>
        <v>0</v>
      </c>
      <c r="H432" s="123"/>
    </row>
    <row r="433" spans="1:8" ht="19.5" customHeight="1" thickBot="1">
      <c r="A433" s="119"/>
      <c r="B433" s="12" t="s">
        <v>16</v>
      </c>
      <c r="C433" s="12"/>
      <c r="D433" s="13"/>
      <c r="E433" s="14"/>
      <c r="H433" s="123"/>
    </row>
    <row r="434" spans="1:8" ht="19.5" customHeight="1" thickBot="1">
      <c r="A434" s="18" t="s">
        <v>0</v>
      </c>
      <c r="B434" s="19" t="s">
        <v>96</v>
      </c>
      <c r="C434" s="19" t="s">
        <v>96</v>
      </c>
      <c r="D434" s="20" t="s">
        <v>371</v>
      </c>
      <c r="E434" s="21">
        <v>9</v>
      </c>
      <c r="F434" s="22">
        <f>IF(E434&lt;&gt;0,VLOOKUP(B434,conteggi!$B$2:$D$9,3),0)</f>
        <v>0</v>
      </c>
      <c r="G434" s="120" t="s">
        <v>73</v>
      </c>
      <c r="H434" s="123"/>
    </row>
    <row r="435" spans="1:8" ht="19.5" customHeight="1" thickBot="1">
      <c r="A435" s="23" t="s">
        <v>1</v>
      </c>
      <c r="B435" s="24" t="s">
        <v>276</v>
      </c>
      <c r="C435" s="24" t="s">
        <v>163</v>
      </c>
      <c r="D435" s="25" t="s">
        <v>374</v>
      </c>
      <c r="E435" s="26"/>
      <c r="F435" s="27">
        <f>IF(E435&lt;&gt;0,VLOOKUP(B435,conteggi!$B$10:$D$83,3),0)</f>
        <v>0</v>
      </c>
      <c r="G435" s="121"/>
      <c r="H435" s="123"/>
    </row>
    <row r="436" spans="1:8" ht="19.5" customHeight="1">
      <c r="A436" s="28" t="s">
        <v>1</v>
      </c>
      <c r="B436" s="29" t="s">
        <v>337</v>
      </c>
      <c r="C436" s="29" t="s">
        <v>96</v>
      </c>
      <c r="D436" s="30" t="s">
        <v>371</v>
      </c>
      <c r="E436" s="31">
        <v>6.5</v>
      </c>
      <c r="F436" s="27">
        <f>IF(E436&lt;&gt;0,VLOOKUP(B436,conteggi!$B$10:$D$83,3),0)</f>
        <v>0</v>
      </c>
      <c r="G436" s="32">
        <f>SUM(E434:E456)+G437</f>
        <v>74</v>
      </c>
      <c r="H436" s="123"/>
    </row>
    <row r="437" spans="1:8" ht="19.5" customHeight="1">
      <c r="A437" s="23" t="s">
        <v>1</v>
      </c>
      <c r="B437" s="24" t="s">
        <v>124</v>
      </c>
      <c r="C437" s="24" t="s">
        <v>94</v>
      </c>
      <c r="D437" s="25" t="s">
        <v>374</v>
      </c>
      <c r="E437" s="26"/>
      <c r="F437" s="27">
        <f>IF(E437&lt;&gt;0,VLOOKUP(B437,conteggi!$B$10:$D$83,3),0)</f>
        <v>0</v>
      </c>
      <c r="G437" s="33">
        <f>IF(SUM(F434:F456)=3,10,IF(SUM(F434:F456)=4,15,IF(SUM(F434:F456)=5,20,IF(SUM(F434:F456)=6,25,IF(SUM(F434:F456)=7,30,IF(SUM(F434:F456)=8,35,IF(SUM(F434:F456)=9,40,0)))))))</f>
        <v>0</v>
      </c>
      <c r="H437" s="123"/>
    </row>
    <row r="438" spans="1:8" ht="19.5" customHeight="1">
      <c r="A438" s="28" t="s">
        <v>1</v>
      </c>
      <c r="B438" s="29" t="s">
        <v>166</v>
      </c>
      <c r="C438" s="29" t="s">
        <v>121</v>
      </c>
      <c r="D438" s="30" t="s">
        <v>372</v>
      </c>
      <c r="E438" s="31"/>
      <c r="F438" s="27">
        <f>IF(E438&lt;&gt;0,VLOOKUP(B438,conteggi!$B$10:$D$83,3),0)</f>
        <v>0</v>
      </c>
      <c r="H438" s="123"/>
    </row>
    <row r="439" spans="1:8" ht="19.5" customHeight="1">
      <c r="A439" s="23" t="s">
        <v>1</v>
      </c>
      <c r="B439" s="24" t="s">
        <v>167</v>
      </c>
      <c r="C439" s="24" t="s">
        <v>125</v>
      </c>
      <c r="D439" s="25" t="s">
        <v>374</v>
      </c>
      <c r="E439" s="26"/>
      <c r="F439" s="27">
        <f>IF(E439&lt;&gt;0,VLOOKUP(B439,conteggi!$B$10:$D$83,3),0)</f>
        <v>0</v>
      </c>
      <c r="H439" s="123"/>
    </row>
    <row r="440" spans="1:8" ht="19.5" customHeight="1">
      <c r="A440" s="28" t="s">
        <v>1</v>
      </c>
      <c r="B440" s="29" t="s">
        <v>272</v>
      </c>
      <c r="C440" s="29" t="s">
        <v>93</v>
      </c>
      <c r="D440" s="30" t="s">
        <v>371</v>
      </c>
      <c r="E440" s="31">
        <v>6</v>
      </c>
      <c r="F440" s="27">
        <f>IF(E440&lt;&gt;0,VLOOKUP(B440,conteggi!$B$10:$D$83,3),0)</f>
        <v>0</v>
      </c>
      <c r="H440" s="123"/>
    </row>
    <row r="441" spans="1:8" ht="19.5" customHeight="1">
      <c r="A441" s="23" t="s">
        <v>1</v>
      </c>
      <c r="B441" s="24" t="s">
        <v>169</v>
      </c>
      <c r="C441" s="24" t="s">
        <v>121</v>
      </c>
      <c r="D441" s="25" t="s">
        <v>373</v>
      </c>
      <c r="E441" s="26"/>
      <c r="F441" s="27">
        <f>IF(E441&lt;&gt;0,VLOOKUP(B441,conteggi!$B$10:$D$83,3),0)</f>
        <v>0</v>
      </c>
      <c r="G441" s="34"/>
      <c r="H441" s="123"/>
    </row>
    <row r="442" spans="1:8" ht="19.5" customHeight="1" thickBot="1">
      <c r="A442" s="107" t="s">
        <v>1</v>
      </c>
      <c r="B442" s="108" t="s">
        <v>335</v>
      </c>
      <c r="C442" s="108" t="s">
        <v>163</v>
      </c>
      <c r="D442" s="109" t="s">
        <v>371</v>
      </c>
      <c r="E442" s="110">
        <v>6.5</v>
      </c>
      <c r="F442" s="27">
        <f>IF(E442&lt;&gt;0,VLOOKUP(B442,conteggi!$B$10:$D$83,3),0)</f>
        <v>0</v>
      </c>
      <c r="H442" s="123"/>
    </row>
    <row r="443" spans="1:8" ht="19.5" customHeight="1">
      <c r="A443" s="42" t="s">
        <v>2</v>
      </c>
      <c r="B443" s="43" t="s">
        <v>157</v>
      </c>
      <c r="C443" s="43" t="s">
        <v>91</v>
      </c>
      <c r="D443" s="44" t="s">
        <v>371</v>
      </c>
      <c r="E443" s="45">
        <v>7.5</v>
      </c>
      <c r="F443" s="41">
        <f>IF(E443&lt;&gt;0,VLOOKUP(B443,conteggi!$B$84:$D$149,3),0)</f>
        <v>0</v>
      </c>
      <c r="H443" s="123"/>
    </row>
    <row r="444" spans="1:8" ht="19.5" customHeight="1">
      <c r="A444" s="46" t="s">
        <v>2</v>
      </c>
      <c r="B444" s="47" t="s">
        <v>127</v>
      </c>
      <c r="C444" s="47" t="s">
        <v>88</v>
      </c>
      <c r="D444" s="48" t="s">
        <v>374</v>
      </c>
      <c r="E444" s="49"/>
      <c r="F444" s="41">
        <f>IF(E444&lt;&gt;0,VLOOKUP(B444,conteggi!$B$84:$D$149,3),0)</f>
        <v>0</v>
      </c>
      <c r="G444" s="60"/>
      <c r="H444" s="123"/>
    </row>
    <row r="445" spans="1:8" ht="19.5" customHeight="1">
      <c r="A445" s="42" t="s">
        <v>2</v>
      </c>
      <c r="B445" s="43" t="s">
        <v>180</v>
      </c>
      <c r="C445" s="43" t="s">
        <v>92</v>
      </c>
      <c r="D445" s="44" t="s">
        <v>371</v>
      </c>
      <c r="E445" s="45">
        <v>5</v>
      </c>
      <c r="F445" s="41">
        <f>IF(E445&lt;&gt;0,VLOOKUP(B445,conteggi!$B$84:$D$149,3),0)</f>
        <v>0</v>
      </c>
      <c r="H445" s="123"/>
    </row>
    <row r="446" spans="1:8" ht="19.5" customHeight="1">
      <c r="A446" s="46" t="s">
        <v>2</v>
      </c>
      <c r="B446" s="47" t="s">
        <v>216</v>
      </c>
      <c r="C446" s="47" t="s">
        <v>163</v>
      </c>
      <c r="D446" s="48" t="s">
        <v>373</v>
      </c>
      <c r="E446" s="49"/>
      <c r="F446" s="41">
        <f>IF(E446&lt;&gt;0,VLOOKUP(B446,conteggi!$B$84:$D$149,3),0)</f>
        <v>0</v>
      </c>
      <c r="H446" s="123"/>
    </row>
    <row r="447" spans="1:8" ht="19.5" customHeight="1">
      <c r="A447" s="42" t="s">
        <v>2</v>
      </c>
      <c r="B447" s="43" t="s">
        <v>130</v>
      </c>
      <c r="C447" s="43" t="s">
        <v>93</v>
      </c>
      <c r="D447" s="44" t="s">
        <v>372</v>
      </c>
      <c r="E447" s="45">
        <v>6</v>
      </c>
      <c r="F447" s="41">
        <f>IF(E447&lt;&gt;0,VLOOKUP(B447,conteggi!$B$84:$D$149,3),0)</f>
        <v>0</v>
      </c>
      <c r="G447" s="51"/>
      <c r="H447" s="123"/>
    </row>
    <row r="448" spans="1:10" ht="19.5" customHeight="1">
      <c r="A448" s="46" t="s">
        <v>2</v>
      </c>
      <c r="B448" s="47" t="s">
        <v>174</v>
      </c>
      <c r="C448" s="47" t="s">
        <v>93</v>
      </c>
      <c r="D448" s="48" t="s">
        <v>371</v>
      </c>
      <c r="E448" s="49"/>
      <c r="F448" s="41">
        <f>IF(E448&lt;&gt;0,VLOOKUP(B448,conteggi!$B$84:$D$149,3),0)</f>
        <v>0</v>
      </c>
      <c r="H448" s="123"/>
      <c r="J448" s="16"/>
    </row>
    <row r="449" spans="1:8" ht="19.5" customHeight="1">
      <c r="A449" s="42" t="s">
        <v>2</v>
      </c>
      <c r="B449" s="43" t="s">
        <v>175</v>
      </c>
      <c r="C449" s="43" t="s">
        <v>121</v>
      </c>
      <c r="D449" s="44" t="s">
        <v>374</v>
      </c>
      <c r="E449" s="45"/>
      <c r="F449" s="41">
        <f>IF(E449&lt;&gt;0,VLOOKUP(B449,conteggi!$B$84:$D$149,3),0)</f>
        <v>0</v>
      </c>
      <c r="H449" s="123"/>
    </row>
    <row r="450" spans="1:8" ht="19.5" customHeight="1" thickBot="1">
      <c r="A450" s="37" t="s">
        <v>2</v>
      </c>
      <c r="B450" s="38" t="s">
        <v>176</v>
      </c>
      <c r="C450" s="38" t="s">
        <v>91</v>
      </c>
      <c r="D450" s="39" t="s">
        <v>371</v>
      </c>
      <c r="E450" s="40">
        <v>5.5</v>
      </c>
      <c r="F450" s="41">
        <f>IF(E450&lt;&gt;0,VLOOKUP(B450,conteggi!$B$84:$D$149,3),0)</f>
        <v>0</v>
      </c>
      <c r="G450" s="34"/>
      <c r="H450" s="123"/>
    </row>
    <row r="451" spans="1:8" ht="19.5" customHeight="1">
      <c r="A451" s="52" t="s">
        <v>3</v>
      </c>
      <c r="B451" s="53" t="s">
        <v>297</v>
      </c>
      <c r="C451" s="53" t="s">
        <v>156</v>
      </c>
      <c r="D451" s="54" t="s">
        <v>371</v>
      </c>
      <c r="E451" s="55">
        <v>6</v>
      </c>
      <c r="F451" s="15">
        <f>IF(E451&lt;&gt;0,VLOOKUP(B451,conteggi!$B$150:$D$185,3),0)</f>
        <v>0</v>
      </c>
      <c r="H451" s="124"/>
    </row>
    <row r="452" spans="1:8" ht="19.5" customHeight="1">
      <c r="A452" s="56" t="s">
        <v>3</v>
      </c>
      <c r="B452" s="57" t="s">
        <v>252</v>
      </c>
      <c r="C452" s="57" t="s">
        <v>82</v>
      </c>
      <c r="D452" s="58" t="s">
        <v>371</v>
      </c>
      <c r="E452" s="59">
        <v>5</v>
      </c>
      <c r="F452" s="15">
        <f>IF(E452&lt;&gt;0,VLOOKUP(B452,conteggi!$B$150:$D$185,3),0)</f>
        <v>0</v>
      </c>
      <c r="H452" s="123"/>
    </row>
    <row r="453" spans="1:8" ht="19.5" customHeight="1">
      <c r="A453" s="52" t="s">
        <v>3</v>
      </c>
      <c r="B453" s="53" t="s">
        <v>187</v>
      </c>
      <c r="C453" s="53" t="s">
        <v>88</v>
      </c>
      <c r="D453" s="54" t="s">
        <v>371</v>
      </c>
      <c r="E453" s="55">
        <v>11</v>
      </c>
      <c r="F453" s="15">
        <f>IF(E453&lt;&gt;0,VLOOKUP(B453,conteggi!$B$150:$D$185,3),0)</f>
        <v>1</v>
      </c>
      <c r="H453" s="123"/>
    </row>
    <row r="454" spans="1:8" ht="19.5" customHeight="1">
      <c r="A454" s="56" t="s">
        <v>3</v>
      </c>
      <c r="B454" s="57" t="s">
        <v>164</v>
      </c>
      <c r="C454" s="57" t="s">
        <v>121</v>
      </c>
      <c r="D454" s="58" t="s">
        <v>374</v>
      </c>
      <c r="E454" s="59"/>
      <c r="F454" s="15">
        <f>IF(E454&lt;&gt;0,VLOOKUP(B454,conteggi!$B$150:$D$185,3),0)</f>
        <v>0</v>
      </c>
      <c r="H454" s="123"/>
    </row>
    <row r="455" spans="1:8" ht="19.5" customHeight="1">
      <c r="A455" s="52" t="s">
        <v>3</v>
      </c>
      <c r="B455" s="53" t="s">
        <v>162</v>
      </c>
      <c r="C455" s="53" t="s">
        <v>163</v>
      </c>
      <c r="D455" s="54" t="s">
        <v>372</v>
      </c>
      <c r="E455" s="55"/>
      <c r="F455" s="15">
        <f>IF(E455&lt;&gt;0,VLOOKUP(B455,conteggi!$B$150:$D$185,3),0)</f>
        <v>0</v>
      </c>
      <c r="H455" s="123"/>
    </row>
    <row r="456" spans="1:8" ht="19.5" customHeight="1" thickBot="1">
      <c r="A456" s="56" t="s">
        <v>3</v>
      </c>
      <c r="B456" s="57" t="s">
        <v>298</v>
      </c>
      <c r="C456" s="57" t="s">
        <v>125</v>
      </c>
      <c r="D456" s="58" t="s">
        <v>373</v>
      </c>
      <c r="E456" s="59"/>
      <c r="F456" s="15">
        <f>IF(E456&lt;&gt;0,VLOOKUP(B456,conteggi!$B$150:$D$185,3),0)</f>
        <v>0</v>
      </c>
      <c r="H456" s="123"/>
    </row>
    <row r="457" spans="1:8" ht="19.5" customHeight="1" thickBot="1">
      <c r="A457" s="119"/>
      <c r="B457" s="12" t="s">
        <v>16</v>
      </c>
      <c r="C457" s="12"/>
      <c r="D457" s="13"/>
      <c r="E457" s="14"/>
      <c r="H457" s="123"/>
    </row>
    <row r="458" spans="1:8" ht="19.5" customHeight="1" thickBot="1">
      <c r="A458" s="18" t="s">
        <v>0</v>
      </c>
      <c r="B458" s="19" t="s">
        <v>89</v>
      </c>
      <c r="C458" s="19" t="s">
        <v>89</v>
      </c>
      <c r="D458" s="20" t="s">
        <v>371</v>
      </c>
      <c r="E458" s="21">
        <v>2.5</v>
      </c>
      <c r="F458" s="22">
        <f>IF(E458&lt;&gt;0,VLOOKUP(B458,conteggi!$B$2:$D$9,3),0)</f>
        <v>0</v>
      </c>
      <c r="G458" s="120" t="s">
        <v>111</v>
      </c>
      <c r="H458" s="123"/>
    </row>
    <row r="459" spans="1:8" ht="19.5" customHeight="1" thickBot="1">
      <c r="A459" s="23" t="s">
        <v>1</v>
      </c>
      <c r="B459" s="24" t="s">
        <v>83</v>
      </c>
      <c r="C459" s="24" t="s">
        <v>82</v>
      </c>
      <c r="D459" s="25" t="s">
        <v>371</v>
      </c>
      <c r="E459" s="26">
        <v>3.5</v>
      </c>
      <c r="F459" s="27">
        <f>IF(E459&lt;&gt;0,VLOOKUP(B459,conteggi!$B$10:$D$83,3),0)</f>
        <v>0</v>
      </c>
      <c r="G459" s="121"/>
      <c r="H459" s="123"/>
    </row>
    <row r="460" spans="1:8" ht="19.5" customHeight="1">
      <c r="A460" s="28" t="s">
        <v>1</v>
      </c>
      <c r="B460" s="29" t="s">
        <v>244</v>
      </c>
      <c r="C460" s="29" t="s">
        <v>101</v>
      </c>
      <c r="D460" s="30" t="s">
        <v>371</v>
      </c>
      <c r="E460" s="31">
        <v>6.5</v>
      </c>
      <c r="F460" s="27">
        <f>IF(E460&lt;&gt;0,VLOOKUP(B460,conteggi!$B$10:$D$83,3),0)</f>
        <v>0</v>
      </c>
      <c r="G460" s="63">
        <f>SUM(E458:E480)+G461</f>
        <v>63.5</v>
      </c>
      <c r="H460" s="123"/>
    </row>
    <row r="461" spans="1:8" ht="19.5" customHeight="1">
      <c r="A461" s="23" t="s">
        <v>1</v>
      </c>
      <c r="B461" s="24" t="s">
        <v>99</v>
      </c>
      <c r="C461" s="24" t="s">
        <v>101</v>
      </c>
      <c r="D461" s="25" t="s">
        <v>371</v>
      </c>
      <c r="E461" s="26">
        <v>6</v>
      </c>
      <c r="F461" s="27">
        <f>IF(E461&lt;&gt;0,VLOOKUP(B461,conteggi!$B$10:$D$83,3),0)</f>
        <v>0</v>
      </c>
      <c r="G461" s="33">
        <f>IF(SUM(F458:F480)=3,10,IF(SUM(F458:F480)=4,15,IF(SUM(F458:F480)=5,20,IF(SUM(F458:F480)=6,25,IF(SUM(F458:F480)=7,30,IF(SUM(F458:F480)=8,35,IF(SUM(F458:F480)=9,40,0)))))))</f>
        <v>0</v>
      </c>
      <c r="H461" s="123"/>
    </row>
    <row r="462" spans="1:8" ht="19.5" customHeight="1">
      <c r="A462" s="28" t="s">
        <v>1</v>
      </c>
      <c r="B462" s="29" t="s">
        <v>338</v>
      </c>
      <c r="C462" s="29" t="s">
        <v>88</v>
      </c>
      <c r="D462" s="30" t="s">
        <v>374</v>
      </c>
      <c r="E462" s="31"/>
      <c r="F462" s="27">
        <f>IF(E462&lt;&gt;0,VLOOKUP(B462,conteggi!$B$10:$D$83,3),0)</f>
        <v>0</v>
      </c>
      <c r="H462" s="123"/>
    </row>
    <row r="463" spans="1:8" ht="19.5" customHeight="1">
      <c r="A463" s="23" t="s">
        <v>1</v>
      </c>
      <c r="B463" s="24" t="s">
        <v>339</v>
      </c>
      <c r="C463" s="24" t="s">
        <v>94</v>
      </c>
      <c r="D463" s="25" t="s">
        <v>373</v>
      </c>
      <c r="E463" s="26"/>
      <c r="F463" s="27">
        <f>IF(E463&lt;&gt;0,VLOOKUP(B463,conteggi!$B$10:$D$83,3),0)</f>
        <v>0</v>
      </c>
      <c r="H463" s="123"/>
    </row>
    <row r="464" spans="1:8" ht="19.5" customHeight="1">
      <c r="A464" s="28" t="s">
        <v>1</v>
      </c>
      <c r="B464" s="29" t="s">
        <v>325</v>
      </c>
      <c r="C464" s="29" t="s">
        <v>163</v>
      </c>
      <c r="D464" s="30" t="s">
        <v>372</v>
      </c>
      <c r="E464" s="31"/>
      <c r="F464" s="27">
        <f>IF(E464&lt;&gt;0,VLOOKUP(B464,conteggi!$B$10:$D$83,3),0)</f>
        <v>0</v>
      </c>
      <c r="H464" s="123"/>
    </row>
    <row r="465" spans="1:8" ht="19.5" customHeight="1">
      <c r="A465" s="23" t="s">
        <v>1</v>
      </c>
      <c r="B465" s="24" t="s">
        <v>138</v>
      </c>
      <c r="C465" s="24" t="s">
        <v>88</v>
      </c>
      <c r="D465" s="25" t="s">
        <v>374</v>
      </c>
      <c r="E465" s="26"/>
      <c r="F465" s="27">
        <f>IF(E465&lt;&gt;0,VLOOKUP(B465,conteggi!$B$10:$D$83,3),0)</f>
        <v>0</v>
      </c>
      <c r="H465" s="123"/>
    </row>
    <row r="466" spans="1:8" ht="19.5" customHeight="1" thickBot="1">
      <c r="A466" s="107" t="s">
        <v>1</v>
      </c>
      <c r="B466" s="108" t="s">
        <v>209</v>
      </c>
      <c r="C466" s="108" t="s">
        <v>92</v>
      </c>
      <c r="D466" s="109" t="s">
        <v>371</v>
      </c>
      <c r="E466" s="110">
        <v>5</v>
      </c>
      <c r="F466" s="27">
        <f>IF(E466&lt;&gt;0,VLOOKUP(B466,conteggi!$B$10:$D$83,3),0)</f>
        <v>0</v>
      </c>
      <c r="H466" s="123"/>
    </row>
    <row r="467" spans="1:8" ht="19.5" customHeight="1">
      <c r="A467" s="42" t="s">
        <v>2</v>
      </c>
      <c r="B467" s="43" t="s">
        <v>313</v>
      </c>
      <c r="C467" s="43" t="s">
        <v>125</v>
      </c>
      <c r="D467" s="44" t="s">
        <v>371</v>
      </c>
      <c r="E467" s="45">
        <v>6.5</v>
      </c>
      <c r="F467" s="41">
        <f>IF(E467&lt;&gt;0,VLOOKUP(B467,conteggi!$B$84:$D$149,3),0)</f>
        <v>0</v>
      </c>
      <c r="H467" s="123"/>
    </row>
    <row r="468" spans="1:8" ht="19.5" customHeight="1">
      <c r="A468" s="46" t="s">
        <v>2</v>
      </c>
      <c r="B468" s="47" t="s">
        <v>289</v>
      </c>
      <c r="C468" s="47" t="s">
        <v>163</v>
      </c>
      <c r="D468" s="48" t="s">
        <v>371</v>
      </c>
      <c r="E468" s="49">
        <v>6.5</v>
      </c>
      <c r="F468" s="41">
        <f>IF(E468&lt;&gt;0,VLOOKUP(B468,conteggi!$B$84:$D$149,3),0)</f>
        <v>0</v>
      </c>
      <c r="H468" s="123"/>
    </row>
    <row r="469" spans="1:8" ht="19.5" customHeight="1">
      <c r="A469" s="42" t="s">
        <v>2</v>
      </c>
      <c r="B469" s="43" t="s">
        <v>191</v>
      </c>
      <c r="C469" s="43" t="s">
        <v>82</v>
      </c>
      <c r="D469" s="44" t="s">
        <v>371</v>
      </c>
      <c r="E469" s="45">
        <v>4.5</v>
      </c>
      <c r="F469" s="41">
        <f>IF(E469&lt;&gt;0,VLOOKUP(B469,conteggi!$B$84:$D$149,3),0)</f>
        <v>0</v>
      </c>
      <c r="H469" s="123"/>
    </row>
    <row r="470" spans="1:8" ht="19.5" customHeight="1">
      <c r="A470" s="46" t="s">
        <v>2</v>
      </c>
      <c r="B470" s="47" t="s">
        <v>171</v>
      </c>
      <c r="C470" s="47" t="s">
        <v>82</v>
      </c>
      <c r="D470" s="48" t="s">
        <v>373</v>
      </c>
      <c r="E470" s="49"/>
      <c r="F470" s="41">
        <f>IF(E470&lt;&gt;0,VLOOKUP(B470,conteggi!$B$84:$D$149,3),0)</f>
        <v>0</v>
      </c>
      <c r="G470" s="51"/>
      <c r="H470" s="123"/>
    </row>
    <row r="471" spans="1:8" ht="19.5" customHeight="1">
      <c r="A471" s="42" t="s">
        <v>2</v>
      </c>
      <c r="B471" s="43" t="s">
        <v>198</v>
      </c>
      <c r="C471" s="43" t="s">
        <v>121</v>
      </c>
      <c r="D471" s="44" t="s">
        <v>374</v>
      </c>
      <c r="E471" s="45"/>
      <c r="F471" s="41">
        <f>IF(E471&lt;&gt;0,VLOOKUP(B471,conteggi!$B$84:$D$149,3),0)</f>
        <v>0</v>
      </c>
      <c r="G471" s="65"/>
      <c r="H471" s="123"/>
    </row>
    <row r="472" spans="1:8" ht="19.5" customHeight="1">
      <c r="A472" s="46" t="s">
        <v>2</v>
      </c>
      <c r="B472" s="47" t="s">
        <v>304</v>
      </c>
      <c r="C472" s="47" t="s">
        <v>153</v>
      </c>
      <c r="D472" s="48" t="s">
        <v>372</v>
      </c>
      <c r="E472" s="49"/>
      <c r="F472" s="41">
        <f>IF(E472&lt;&gt;0,VLOOKUP(B472,conteggi!$B$84:$D$149,3),0)</f>
        <v>0</v>
      </c>
      <c r="H472" s="123"/>
    </row>
    <row r="473" spans="1:8" ht="19.5" customHeight="1">
      <c r="A473" s="42" t="s">
        <v>2</v>
      </c>
      <c r="B473" s="43" t="s">
        <v>239</v>
      </c>
      <c r="C473" s="43" t="s">
        <v>89</v>
      </c>
      <c r="D473" s="44" t="s">
        <v>374</v>
      </c>
      <c r="E473" s="45"/>
      <c r="F473" s="41">
        <f>IF(E473&lt;&gt;0,VLOOKUP(B473,conteggi!$B$84:$D$149,3),0)</f>
        <v>0</v>
      </c>
      <c r="H473" s="123"/>
    </row>
    <row r="474" spans="1:8" ht="19.5" customHeight="1" thickBot="1">
      <c r="A474" s="37" t="s">
        <v>2</v>
      </c>
      <c r="B474" s="38" t="s">
        <v>340</v>
      </c>
      <c r="C474" s="38" t="s">
        <v>163</v>
      </c>
      <c r="D474" s="39" t="s">
        <v>374</v>
      </c>
      <c r="E474" s="40"/>
      <c r="F474" s="41">
        <f>IF(E474&lt;&gt;0,VLOOKUP(B474,conteggi!$B$84:$D$149,3),0)</f>
        <v>0</v>
      </c>
      <c r="H474" s="124"/>
    </row>
    <row r="475" spans="1:8" ht="19.5" customHeight="1">
      <c r="A475" s="52" t="s">
        <v>3</v>
      </c>
      <c r="B475" s="53" t="s">
        <v>200</v>
      </c>
      <c r="C475" s="53" t="s">
        <v>101</v>
      </c>
      <c r="D475" s="54" t="s">
        <v>371</v>
      </c>
      <c r="E475" s="55"/>
      <c r="F475" s="15">
        <f>IF(E475&lt;&gt;0,VLOOKUP(B475,conteggi!$B$150:$D$185,3),0)</f>
        <v>0</v>
      </c>
      <c r="H475" s="124"/>
    </row>
    <row r="476" spans="1:8" ht="19.5" customHeight="1">
      <c r="A476" s="56" t="s">
        <v>3</v>
      </c>
      <c r="B476" s="57" t="s">
        <v>105</v>
      </c>
      <c r="C476" s="57" t="s">
        <v>91</v>
      </c>
      <c r="D476" s="58" t="s">
        <v>371</v>
      </c>
      <c r="E476" s="59">
        <v>5.5</v>
      </c>
      <c r="F476" s="15">
        <f>IF(E476&lt;&gt;0,VLOOKUP(B476,conteggi!$B$150:$D$185,3),0)</f>
        <v>0</v>
      </c>
      <c r="H476" s="123"/>
    </row>
    <row r="477" spans="1:8" ht="19.5" customHeight="1">
      <c r="A477" s="52" t="s">
        <v>3</v>
      </c>
      <c r="B477" s="53" t="s">
        <v>86</v>
      </c>
      <c r="C477" s="53" t="s">
        <v>92</v>
      </c>
      <c r="D477" s="54" t="s">
        <v>371</v>
      </c>
      <c r="E477" s="55">
        <v>9.5</v>
      </c>
      <c r="F477" s="15">
        <f>IF(E477&lt;&gt;0,VLOOKUP(B477,conteggi!$B$150:$D$185,3),0)</f>
        <v>1</v>
      </c>
      <c r="H477" s="123"/>
    </row>
    <row r="478" spans="1:8" ht="19.5" customHeight="1">
      <c r="A478" s="56" t="s">
        <v>3</v>
      </c>
      <c r="B478" s="57" t="s">
        <v>322</v>
      </c>
      <c r="C478" s="57" t="s">
        <v>121</v>
      </c>
      <c r="D478" s="58" t="s">
        <v>372</v>
      </c>
      <c r="E478" s="59">
        <v>7.5</v>
      </c>
      <c r="F478" s="15">
        <f>IF(E478&lt;&gt;0,VLOOKUP(B478,conteggi!$B$150:$D$185,3),0)</f>
        <v>0</v>
      </c>
      <c r="H478" s="123"/>
    </row>
    <row r="479" spans="1:8" ht="19.5" customHeight="1">
      <c r="A479" s="52" t="s">
        <v>3</v>
      </c>
      <c r="B479" s="53" t="s">
        <v>164</v>
      </c>
      <c r="C479" s="53" t="s">
        <v>121</v>
      </c>
      <c r="D479" s="54" t="s">
        <v>374</v>
      </c>
      <c r="E479" s="55"/>
      <c r="F479" s="15">
        <f>IF(E479&lt;&gt;0,VLOOKUP(B479,conteggi!$B$150:$D$185,3),0)</f>
        <v>0</v>
      </c>
      <c r="H479" s="123"/>
    </row>
    <row r="480" spans="1:8" ht="19.5" customHeight="1" thickBot="1">
      <c r="A480" s="56" t="s">
        <v>3</v>
      </c>
      <c r="B480" s="57" t="s">
        <v>298</v>
      </c>
      <c r="C480" s="57" t="s">
        <v>125</v>
      </c>
      <c r="D480" s="58" t="s">
        <v>373</v>
      </c>
      <c r="E480" s="59"/>
      <c r="F480" s="15">
        <f>IF(E480&lt;&gt;0,VLOOKUP(B480,conteggi!$B$150:$D$185,3),0)</f>
        <v>0</v>
      </c>
      <c r="H480" s="123"/>
    </row>
    <row r="481" spans="1:8" ht="19.5" customHeight="1" thickBot="1">
      <c r="A481" s="119"/>
      <c r="B481" s="12" t="s">
        <v>16</v>
      </c>
      <c r="C481" s="12"/>
      <c r="D481" s="13"/>
      <c r="E481" s="14"/>
      <c r="H481" s="123"/>
    </row>
    <row r="482" spans="1:8" ht="19.5" customHeight="1" thickBot="1">
      <c r="A482" s="18" t="s">
        <v>0</v>
      </c>
      <c r="B482" s="19" t="s">
        <v>92</v>
      </c>
      <c r="C482" s="19" t="s">
        <v>92</v>
      </c>
      <c r="D482" s="20" t="s">
        <v>371</v>
      </c>
      <c r="E482" s="21">
        <v>3.5</v>
      </c>
      <c r="F482" s="22">
        <f>IF(E482&lt;&gt;0,VLOOKUP(B482,conteggi!$B$2:$D$9,3),0)</f>
        <v>0</v>
      </c>
      <c r="G482" s="120" t="s">
        <v>74</v>
      </c>
      <c r="H482" s="123"/>
    </row>
    <row r="483" spans="1:8" ht="19.5" customHeight="1" thickBot="1">
      <c r="A483" s="23" t="s">
        <v>1</v>
      </c>
      <c r="B483" s="24" t="s">
        <v>300</v>
      </c>
      <c r="C483" s="24" t="s">
        <v>94</v>
      </c>
      <c r="D483" s="25" t="s">
        <v>374</v>
      </c>
      <c r="E483" s="26"/>
      <c r="F483" s="27">
        <f>IF(E483&lt;&gt;0,VLOOKUP(B483,conteggi!$B$10:$D$83,3),0)</f>
        <v>0</v>
      </c>
      <c r="G483" s="121"/>
      <c r="H483" s="123"/>
    </row>
    <row r="484" spans="1:8" ht="19.5" customHeight="1">
      <c r="A484" s="28" t="s">
        <v>1</v>
      </c>
      <c r="B484" s="29" t="s">
        <v>155</v>
      </c>
      <c r="C484" s="29" t="s">
        <v>156</v>
      </c>
      <c r="D484" s="30" t="s">
        <v>374</v>
      </c>
      <c r="E484" s="31"/>
      <c r="F484" s="27">
        <f>IF(E484&lt;&gt;0,VLOOKUP(B484,conteggi!$B$10:$D$83,3),0)</f>
        <v>0</v>
      </c>
      <c r="G484" s="63">
        <f>SUM(E482:E504)+G485</f>
        <v>64.5</v>
      </c>
      <c r="H484" s="123"/>
    </row>
    <row r="485" spans="1:8" ht="19.5" customHeight="1">
      <c r="A485" s="23" t="s">
        <v>1</v>
      </c>
      <c r="B485" s="24" t="s">
        <v>276</v>
      </c>
      <c r="C485" s="24" t="s">
        <v>163</v>
      </c>
      <c r="D485" s="25" t="s">
        <v>373</v>
      </c>
      <c r="E485" s="26"/>
      <c r="F485" s="27">
        <f>IF(E485&lt;&gt;0,VLOOKUP(B485,conteggi!$B$10:$D$83,3),0)</f>
        <v>0</v>
      </c>
      <c r="G485" s="62">
        <f>IF(SUM(F482:F504)=3,10,IF(SUM(F482:F504)=4,15,IF(SUM(F482:F504)=5,20,IF(SUM(F482:F504)=6,25,IF(SUM(F482:F504)=7,30,IF(SUM(F482:F504)=8,35,IF(SUM(F482:F504)=9,40,0)))))))</f>
        <v>0</v>
      </c>
      <c r="H485" s="123"/>
    </row>
    <row r="486" spans="1:8" ht="19.5" customHeight="1">
      <c r="A486" s="28" t="s">
        <v>1</v>
      </c>
      <c r="B486" s="29" t="s">
        <v>341</v>
      </c>
      <c r="C486" s="29" t="s">
        <v>90</v>
      </c>
      <c r="D486" s="30" t="s">
        <v>371</v>
      </c>
      <c r="E486" s="31">
        <v>5</v>
      </c>
      <c r="F486" s="27">
        <f>IF(E486&lt;&gt;0,VLOOKUP(B486,conteggi!$B$10:$D$83,3),0)</f>
        <v>0</v>
      </c>
      <c r="G486" s="63"/>
      <c r="H486" s="123"/>
    </row>
    <row r="487" spans="1:8" ht="19.5" customHeight="1">
      <c r="A487" s="23" t="s">
        <v>1</v>
      </c>
      <c r="B487" s="24" t="s">
        <v>208</v>
      </c>
      <c r="C487" s="24" t="s">
        <v>98</v>
      </c>
      <c r="D487" s="25" t="s">
        <v>374</v>
      </c>
      <c r="E487" s="26"/>
      <c r="F487" s="27">
        <f>IF(E487&lt;&gt;0,VLOOKUP(B487,conteggi!$B$10:$D$83,3),0)</f>
        <v>0</v>
      </c>
      <c r="H487" s="123"/>
    </row>
    <row r="488" spans="1:8" ht="19.5" customHeight="1">
      <c r="A488" s="28" t="s">
        <v>1</v>
      </c>
      <c r="B488" s="29" t="s">
        <v>151</v>
      </c>
      <c r="C488" s="29" t="s">
        <v>92</v>
      </c>
      <c r="D488" s="30" t="s">
        <v>371</v>
      </c>
      <c r="E488" s="31">
        <v>4.5</v>
      </c>
      <c r="F488" s="27">
        <f>IF(E488&lt;&gt;0,VLOOKUP(B488,conteggi!$B$10:$D$83,3),0)</f>
        <v>0</v>
      </c>
      <c r="H488" s="123"/>
    </row>
    <row r="489" spans="1:8" ht="19.5" customHeight="1">
      <c r="A489" s="23" t="s">
        <v>1</v>
      </c>
      <c r="B489" s="24" t="s">
        <v>148</v>
      </c>
      <c r="C489" s="24" t="s">
        <v>103</v>
      </c>
      <c r="D489" s="25" t="s">
        <v>372</v>
      </c>
      <c r="E489" s="26"/>
      <c r="F489" s="27">
        <f>IF(E489&lt;&gt;0,VLOOKUP(B489,conteggi!$B$10:$D$83,3),0)</f>
        <v>0</v>
      </c>
      <c r="H489" s="123"/>
    </row>
    <row r="490" spans="1:8" ht="19.5" customHeight="1" thickBot="1">
      <c r="A490" s="107" t="s">
        <v>1</v>
      </c>
      <c r="B490" s="108" t="s">
        <v>133</v>
      </c>
      <c r="C490" s="108" t="s">
        <v>96</v>
      </c>
      <c r="D490" s="109" t="s">
        <v>371</v>
      </c>
      <c r="E490" s="110">
        <v>6</v>
      </c>
      <c r="F490" s="27">
        <f>IF(E490&lt;&gt;0,VLOOKUP(B490,conteggi!$B$10:$D$83,3),0)</f>
        <v>0</v>
      </c>
      <c r="H490" s="123"/>
    </row>
    <row r="491" spans="1:8" ht="19.5" customHeight="1">
      <c r="A491" s="42" t="s">
        <v>2</v>
      </c>
      <c r="B491" s="43" t="s">
        <v>182</v>
      </c>
      <c r="C491" s="43" t="s">
        <v>87</v>
      </c>
      <c r="D491" s="44" t="s">
        <v>372</v>
      </c>
      <c r="E491" s="45"/>
      <c r="F491" s="41">
        <f>IF(E491&lt;&gt;0,VLOOKUP(B491,conteggi!$B$84:$D$149,3),0)</f>
        <v>0</v>
      </c>
      <c r="H491" s="124"/>
    </row>
    <row r="492" spans="1:8" ht="19.5" customHeight="1">
      <c r="A492" s="46" t="s">
        <v>2</v>
      </c>
      <c r="B492" s="47" t="s">
        <v>342</v>
      </c>
      <c r="C492" s="47" t="s">
        <v>88</v>
      </c>
      <c r="D492" s="48" t="s">
        <v>373</v>
      </c>
      <c r="E492" s="49"/>
      <c r="F492" s="41">
        <f>IF(E492&lt;&gt;0,VLOOKUP(B492,conteggi!$B$84:$D$149,3),0)</f>
        <v>0</v>
      </c>
      <c r="H492" s="123"/>
    </row>
    <row r="493" spans="1:8" ht="19.5" customHeight="1">
      <c r="A493" s="42" t="s">
        <v>2</v>
      </c>
      <c r="B493" s="43" t="s">
        <v>289</v>
      </c>
      <c r="C493" s="43" t="s">
        <v>163</v>
      </c>
      <c r="D493" s="44" t="s">
        <v>371</v>
      </c>
      <c r="E493" s="45">
        <v>6.5</v>
      </c>
      <c r="F493" s="41">
        <f>IF(E493&lt;&gt;0,VLOOKUP(B493,conteggi!$B$84:$D$149,3),0)</f>
        <v>0</v>
      </c>
      <c r="H493" s="123"/>
    </row>
    <row r="494" spans="1:8" ht="19.5" customHeight="1">
      <c r="A494" s="46" t="s">
        <v>2</v>
      </c>
      <c r="B494" s="47" t="s">
        <v>330</v>
      </c>
      <c r="C494" s="47" t="s">
        <v>89</v>
      </c>
      <c r="D494" s="48" t="s">
        <v>374</v>
      </c>
      <c r="E494" s="49"/>
      <c r="F494" s="41">
        <f>IF(E494&lt;&gt;0,VLOOKUP(B494,conteggi!$B$84:$D$149,3),0)</f>
        <v>0</v>
      </c>
      <c r="H494" s="123"/>
    </row>
    <row r="495" spans="1:8" ht="19.5" customHeight="1">
      <c r="A495" s="42" t="s">
        <v>2</v>
      </c>
      <c r="B495" s="43" t="s">
        <v>193</v>
      </c>
      <c r="C495" s="43" t="s">
        <v>125</v>
      </c>
      <c r="D495" s="44" t="s">
        <v>371</v>
      </c>
      <c r="E495" s="45">
        <v>5</v>
      </c>
      <c r="F495" s="41">
        <f>IF(E495&lt;&gt;0,VLOOKUP(B495,conteggi!$B$84:$D$149,3),0)</f>
        <v>0</v>
      </c>
      <c r="G495" s="73"/>
      <c r="H495" s="123"/>
    </row>
    <row r="496" spans="1:8" ht="19.5" customHeight="1">
      <c r="A496" s="46" t="s">
        <v>2</v>
      </c>
      <c r="B496" s="47" t="s">
        <v>312</v>
      </c>
      <c r="C496" s="47" t="s">
        <v>88</v>
      </c>
      <c r="D496" s="48" t="s">
        <v>374</v>
      </c>
      <c r="E496" s="49"/>
      <c r="F496" s="41">
        <f>IF(E496&lt;&gt;0,VLOOKUP(B496,conteggi!$B$84:$D$149,3),0)</f>
        <v>0</v>
      </c>
      <c r="H496" s="123"/>
    </row>
    <row r="497" spans="1:8" ht="19.5" customHeight="1">
      <c r="A497" s="42" t="s">
        <v>2</v>
      </c>
      <c r="B497" s="43" t="s">
        <v>123</v>
      </c>
      <c r="C497" s="43" t="s">
        <v>101</v>
      </c>
      <c r="D497" s="44" t="s">
        <v>371</v>
      </c>
      <c r="E497" s="45">
        <v>6</v>
      </c>
      <c r="F497" s="41">
        <f>IF(E497&lt;&gt;0,VLOOKUP(B497,conteggi!$B$84:$D$149,3),0)</f>
        <v>0</v>
      </c>
      <c r="H497" s="123"/>
    </row>
    <row r="498" spans="1:8" ht="19.5" customHeight="1" thickBot="1">
      <c r="A498" s="37" t="s">
        <v>2</v>
      </c>
      <c r="B498" s="38" t="s">
        <v>368</v>
      </c>
      <c r="C498" s="38" t="s">
        <v>101</v>
      </c>
      <c r="D498" s="39" t="s">
        <v>371</v>
      </c>
      <c r="E498" s="40">
        <v>8.5</v>
      </c>
      <c r="F498" s="41">
        <f>IF(E498&lt;&gt;0,VLOOKUP(B498,conteggi!$B$84:$D$149,3),0)</f>
        <v>0</v>
      </c>
      <c r="G498" s="34" t="s">
        <v>369</v>
      </c>
      <c r="H498" s="123"/>
    </row>
    <row r="499" spans="1:8" ht="19.5" customHeight="1">
      <c r="A499" s="52" t="s">
        <v>3</v>
      </c>
      <c r="B499" s="53" t="s">
        <v>104</v>
      </c>
      <c r="C499" s="53" t="s">
        <v>90</v>
      </c>
      <c r="D499" s="54" t="s">
        <v>371</v>
      </c>
      <c r="E499" s="55">
        <v>4.5</v>
      </c>
      <c r="F499" s="15">
        <f>IF(E499&lt;&gt;0,VLOOKUP(B499,conteggi!$B$150:$D$185,3),0)</f>
        <v>0</v>
      </c>
      <c r="H499" s="123"/>
    </row>
    <row r="500" spans="1:8" ht="19.5" customHeight="1">
      <c r="A500" s="56" t="s">
        <v>3</v>
      </c>
      <c r="B500" s="57" t="s">
        <v>105</v>
      </c>
      <c r="C500" s="57" t="s">
        <v>91</v>
      </c>
      <c r="D500" s="58" t="s">
        <v>371</v>
      </c>
      <c r="E500" s="59">
        <v>5.5</v>
      </c>
      <c r="F500" s="15">
        <f>IF(E500&lt;&gt;0,VLOOKUP(B500,conteggi!$B$150:$D$185,3),0)</f>
        <v>0</v>
      </c>
      <c r="H500" s="123"/>
    </row>
    <row r="501" spans="1:8" ht="19.5" customHeight="1">
      <c r="A501" s="52" t="s">
        <v>3</v>
      </c>
      <c r="B501" s="53" t="s">
        <v>86</v>
      </c>
      <c r="C501" s="53" t="s">
        <v>92</v>
      </c>
      <c r="D501" s="54" t="s">
        <v>371</v>
      </c>
      <c r="E501" s="55">
        <v>9.5</v>
      </c>
      <c r="F501" s="15">
        <f>IF(E501&lt;&gt;0,VLOOKUP(B501,conteggi!$B$150:$D$185,3),0)</f>
        <v>1</v>
      </c>
      <c r="H501" s="123"/>
    </row>
    <row r="502" spans="1:8" ht="19.5" customHeight="1">
      <c r="A502" s="56" t="s">
        <v>3</v>
      </c>
      <c r="B502" s="57" t="s">
        <v>187</v>
      </c>
      <c r="C502" s="57" t="s">
        <v>88</v>
      </c>
      <c r="D502" s="58" t="s">
        <v>372</v>
      </c>
      <c r="E502" s="59"/>
      <c r="F502" s="15">
        <f>IF(E502&lt;&gt;0,VLOOKUP(B502,conteggi!$B$150:$D$185,3),0)</f>
        <v>0</v>
      </c>
      <c r="H502" s="123"/>
    </row>
    <row r="503" spans="1:8" ht="19.5" customHeight="1">
      <c r="A503" s="52" t="s">
        <v>3</v>
      </c>
      <c r="B503" s="53" t="s">
        <v>343</v>
      </c>
      <c r="C503" s="53" t="s">
        <v>94</v>
      </c>
      <c r="D503" s="54" t="s">
        <v>373</v>
      </c>
      <c r="E503" s="55"/>
      <c r="F503" s="15">
        <f>IF(E503&lt;&gt;0,VLOOKUP(B503,conteggi!$B$150:$D$185,3),0)</f>
        <v>0</v>
      </c>
      <c r="H503" s="123"/>
    </row>
    <row r="504" spans="1:8" ht="19.5" customHeight="1" thickBot="1">
      <c r="A504" s="56" t="s">
        <v>3</v>
      </c>
      <c r="B504" s="57" t="s">
        <v>298</v>
      </c>
      <c r="C504" s="57" t="s">
        <v>125</v>
      </c>
      <c r="D504" s="58" t="s">
        <v>374</v>
      </c>
      <c r="E504" s="59"/>
      <c r="F504" s="15">
        <f>IF(E504&lt;&gt;0,VLOOKUP(B504,conteggi!$B$150:$D$185,3),0)</f>
        <v>0</v>
      </c>
      <c r="H504" s="123"/>
    </row>
    <row r="505" spans="1:8" ht="19.5" customHeight="1" thickBot="1">
      <c r="A505" s="119"/>
      <c r="B505" s="12" t="s">
        <v>16</v>
      </c>
      <c r="C505" s="12"/>
      <c r="D505" s="13"/>
      <c r="E505" s="14"/>
      <c r="H505" s="123"/>
    </row>
    <row r="506" spans="1:8" ht="19.5" customHeight="1" thickBot="1">
      <c r="A506" s="18" t="s">
        <v>0</v>
      </c>
      <c r="B506" s="19" t="s">
        <v>92</v>
      </c>
      <c r="C506" s="19" t="s">
        <v>92</v>
      </c>
      <c r="D506" s="20" t="s">
        <v>371</v>
      </c>
      <c r="E506" s="21">
        <v>3.5</v>
      </c>
      <c r="F506" s="22">
        <f>IF(E506&lt;&gt;0,VLOOKUP(B506,conteggi!$B$2:$D$9,3),0)</f>
        <v>0</v>
      </c>
      <c r="G506" s="120" t="s">
        <v>115</v>
      </c>
      <c r="H506" s="123"/>
    </row>
    <row r="507" spans="1:8" ht="19.5" customHeight="1" thickBot="1">
      <c r="A507" s="23" t="s">
        <v>1</v>
      </c>
      <c r="B507" s="24" t="s">
        <v>119</v>
      </c>
      <c r="C507" s="24" t="s">
        <v>101</v>
      </c>
      <c r="D507" s="25" t="s">
        <v>374</v>
      </c>
      <c r="E507" s="26"/>
      <c r="F507" s="27">
        <f>IF(E507&lt;&gt;0,VLOOKUP(B507,conteggi!$B$10:$D$83,3),0)</f>
        <v>0</v>
      </c>
      <c r="G507" s="121"/>
      <c r="H507" s="123"/>
    </row>
    <row r="508" spans="1:8" ht="19.5" customHeight="1">
      <c r="A508" s="28" t="s">
        <v>1</v>
      </c>
      <c r="B508" s="29" t="s">
        <v>109</v>
      </c>
      <c r="C508" s="29" t="s">
        <v>98</v>
      </c>
      <c r="D508" s="30" t="s">
        <v>371</v>
      </c>
      <c r="E508" s="31">
        <v>4.5</v>
      </c>
      <c r="F508" s="27">
        <f>IF(E508&lt;&gt;0,VLOOKUP(B508,conteggi!$B$10:$D$83,3),0)</f>
        <v>0</v>
      </c>
      <c r="G508" s="63">
        <f>SUM(E506:E528)+G509</f>
        <v>63.5</v>
      </c>
      <c r="H508" s="123"/>
    </row>
    <row r="509" spans="1:8" ht="19.5" customHeight="1">
      <c r="A509" s="23" t="s">
        <v>1</v>
      </c>
      <c r="B509" s="24" t="s">
        <v>318</v>
      </c>
      <c r="C509" s="24" t="s">
        <v>90</v>
      </c>
      <c r="D509" s="25" t="s">
        <v>371</v>
      </c>
      <c r="E509" s="26">
        <v>4.5</v>
      </c>
      <c r="F509" s="27">
        <f>IF(E509&lt;&gt;0,VLOOKUP(B509,conteggi!$B$10:$D$83,3),0)</f>
        <v>0</v>
      </c>
      <c r="G509" s="33">
        <f>IF(SUM(F506:F528)=3,10,IF(SUM(F506:F528)=4,15,IF(SUM(F506:F528)=5,20,IF(SUM(F506:F528)=6,25,IF(SUM(F506:F528)=7,30,IF(SUM(F506:F528)=8,35,IF(SUM(F506:F528)=9,40,0)))))))</f>
        <v>0</v>
      </c>
      <c r="H509" s="123"/>
    </row>
    <row r="510" spans="1:8" ht="19.5" customHeight="1">
      <c r="A510" s="28" t="s">
        <v>1</v>
      </c>
      <c r="B510" s="29" t="s">
        <v>260</v>
      </c>
      <c r="C510" s="29" t="s">
        <v>87</v>
      </c>
      <c r="D510" s="30" t="s">
        <v>372</v>
      </c>
      <c r="E510" s="31"/>
      <c r="F510" s="27">
        <f>IF(E510&lt;&gt;0,VLOOKUP(B510,conteggi!$B$10:$D$83,3),0)</f>
        <v>0</v>
      </c>
      <c r="G510" s="66"/>
      <c r="H510" s="123"/>
    </row>
    <row r="511" spans="1:8" ht="19.5" customHeight="1">
      <c r="A511" s="23" t="s">
        <v>1</v>
      </c>
      <c r="B511" s="24" t="s">
        <v>326</v>
      </c>
      <c r="C511" s="24" t="s">
        <v>94</v>
      </c>
      <c r="D511" s="25" t="s">
        <v>373</v>
      </c>
      <c r="E511" s="26"/>
      <c r="F511" s="27">
        <f>IF(E511&lt;&gt;0,VLOOKUP(B511,conteggi!$B$10:$D$83,3),0)</f>
        <v>0</v>
      </c>
      <c r="H511" s="123"/>
    </row>
    <row r="512" spans="1:8" ht="19.5" customHeight="1">
      <c r="A512" s="28" t="s">
        <v>1</v>
      </c>
      <c r="B512" s="29" t="s">
        <v>138</v>
      </c>
      <c r="C512" s="29" t="s">
        <v>88</v>
      </c>
      <c r="D512" s="30" t="s">
        <v>374</v>
      </c>
      <c r="E512" s="31"/>
      <c r="F512" s="27">
        <f>IF(E512&lt;&gt;0,VLOOKUP(B512,conteggi!$B$10:$D$83,3),0)</f>
        <v>0</v>
      </c>
      <c r="H512" s="123"/>
    </row>
    <row r="513" spans="1:8" ht="19.5" customHeight="1">
      <c r="A513" s="23" t="s">
        <v>1</v>
      </c>
      <c r="B513" s="24" t="s">
        <v>155</v>
      </c>
      <c r="C513" s="24" t="s">
        <v>156</v>
      </c>
      <c r="D513" s="25" t="s">
        <v>374</v>
      </c>
      <c r="E513" s="26"/>
      <c r="F513" s="27">
        <f>IF(E513&lt;&gt;0,VLOOKUP(B513,conteggi!$B$10:$D$83,3),0)</f>
        <v>0</v>
      </c>
      <c r="H513" s="123"/>
    </row>
    <row r="514" spans="1:8" ht="19.5" customHeight="1" thickBot="1">
      <c r="A514" s="107" t="s">
        <v>1</v>
      </c>
      <c r="B514" s="108" t="s">
        <v>335</v>
      </c>
      <c r="C514" s="108" t="s">
        <v>163</v>
      </c>
      <c r="D514" s="109" t="s">
        <v>371</v>
      </c>
      <c r="E514" s="110">
        <v>6.5</v>
      </c>
      <c r="F514" s="27">
        <f>IF(E514&lt;&gt;0,VLOOKUP(B514,conteggi!$B$10:$D$83,3),0)</f>
        <v>0</v>
      </c>
      <c r="H514" s="123"/>
    </row>
    <row r="515" spans="1:8" ht="19.5" customHeight="1">
      <c r="A515" s="42" t="s">
        <v>2</v>
      </c>
      <c r="B515" s="43" t="s">
        <v>172</v>
      </c>
      <c r="C515" s="43" t="s">
        <v>92</v>
      </c>
      <c r="D515" s="44" t="s">
        <v>371</v>
      </c>
      <c r="E515" s="45">
        <v>5</v>
      </c>
      <c r="F515" s="41">
        <f>IF(E515&lt;&gt;0,VLOOKUP(B515,conteggi!$B$84:$D$149,3),0)</f>
        <v>0</v>
      </c>
      <c r="H515" s="123"/>
    </row>
    <row r="516" spans="1:8" ht="19.5" customHeight="1">
      <c r="A516" s="46" t="s">
        <v>2</v>
      </c>
      <c r="B516" s="47" t="s">
        <v>123</v>
      </c>
      <c r="C516" s="47" t="s">
        <v>101</v>
      </c>
      <c r="D516" s="48" t="s">
        <v>371</v>
      </c>
      <c r="E516" s="49">
        <v>6</v>
      </c>
      <c r="F516" s="41">
        <f>IF(E516&lt;&gt;0,VLOOKUP(B516,conteggi!$B$84:$D$149,3),0)</f>
        <v>0</v>
      </c>
      <c r="H516" s="123"/>
    </row>
    <row r="517" spans="1:8" ht="19.5" customHeight="1">
      <c r="A517" s="42" t="s">
        <v>2</v>
      </c>
      <c r="B517" s="43" t="s">
        <v>193</v>
      </c>
      <c r="C517" s="43" t="s">
        <v>125</v>
      </c>
      <c r="D517" s="44" t="s">
        <v>371</v>
      </c>
      <c r="E517" s="45">
        <v>5</v>
      </c>
      <c r="F517" s="41">
        <f>IF(E517&lt;&gt;0,VLOOKUP(B517,conteggi!$B$84:$D$149,3),0)</f>
        <v>0</v>
      </c>
      <c r="H517" s="123"/>
    </row>
    <row r="518" spans="1:8" ht="19.5" customHeight="1">
      <c r="A518" s="46" t="s">
        <v>2</v>
      </c>
      <c r="B518" s="47" t="s">
        <v>182</v>
      </c>
      <c r="C518" s="47" t="s">
        <v>87</v>
      </c>
      <c r="D518" s="48" t="s">
        <v>372</v>
      </c>
      <c r="E518" s="49">
        <v>7</v>
      </c>
      <c r="F518" s="41">
        <f>IF(E518&lt;&gt;0,VLOOKUP(B518,conteggi!$B$84:$D$149,3),0)</f>
        <v>0</v>
      </c>
      <c r="H518" s="123"/>
    </row>
    <row r="519" spans="1:8" ht="19.5" customHeight="1">
      <c r="A519" s="42" t="s">
        <v>2</v>
      </c>
      <c r="B519" s="43" t="s">
        <v>216</v>
      </c>
      <c r="C519" s="43" t="s">
        <v>163</v>
      </c>
      <c r="D519" s="44" t="s">
        <v>373</v>
      </c>
      <c r="E519" s="45"/>
      <c r="F519" s="41">
        <f>IF(E519&lt;&gt;0,VLOOKUP(B519,conteggi!$B$84:$D$149,3),0)</f>
        <v>0</v>
      </c>
      <c r="G519" s="51"/>
      <c r="H519" s="123"/>
    </row>
    <row r="520" spans="1:8" ht="19.5" customHeight="1">
      <c r="A520" s="46" t="s">
        <v>2</v>
      </c>
      <c r="B520" s="47" t="s">
        <v>344</v>
      </c>
      <c r="C520" s="47" t="s">
        <v>97</v>
      </c>
      <c r="D520" s="48" t="s">
        <v>374</v>
      </c>
      <c r="E520" s="49"/>
      <c r="F520" s="41">
        <f>IF(E520&lt;&gt;0,VLOOKUP(B520,conteggi!$B$84:$D$149,3),0)</f>
        <v>0</v>
      </c>
      <c r="H520" s="123"/>
    </row>
    <row r="521" spans="1:8" ht="19.5" customHeight="1">
      <c r="A521" s="42" t="s">
        <v>2</v>
      </c>
      <c r="B521" s="43" t="s">
        <v>232</v>
      </c>
      <c r="C521" s="43" t="s">
        <v>121</v>
      </c>
      <c r="D521" s="44" t="s">
        <v>374</v>
      </c>
      <c r="E521" s="45"/>
      <c r="F521" s="41">
        <f>IF(E521&lt;&gt;0,VLOOKUP(B521,conteggi!$B$84:$D$149,3),0)</f>
        <v>0</v>
      </c>
      <c r="H521" s="123"/>
    </row>
    <row r="522" spans="1:8" ht="19.5" customHeight="1" thickBot="1">
      <c r="A522" s="37" t="s">
        <v>2</v>
      </c>
      <c r="B522" s="38" t="s">
        <v>291</v>
      </c>
      <c r="C522" s="38" t="s">
        <v>89</v>
      </c>
      <c r="D522" s="39" t="s">
        <v>371</v>
      </c>
      <c r="E522" s="40"/>
      <c r="F522" s="41">
        <f>IF(E522&lt;&gt;0,VLOOKUP(B522,conteggi!$B$84:$D$149,3),0)</f>
        <v>0</v>
      </c>
      <c r="H522" s="123"/>
    </row>
    <row r="523" spans="1:8" ht="19.5" customHeight="1">
      <c r="A523" s="52" t="s">
        <v>3</v>
      </c>
      <c r="B523" s="53" t="s">
        <v>105</v>
      </c>
      <c r="C523" s="53" t="s">
        <v>91</v>
      </c>
      <c r="D523" s="54" t="s">
        <v>371</v>
      </c>
      <c r="E523" s="55">
        <v>5.5</v>
      </c>
      <c r="F523" s="15">
        <f>IF(E523&lt;&gt;0,VLOOKUP(B523,conteggi!$B$150:$D$185,3),0)</f>
        <v>0</v>
      </c>
      <c r="H523" s="123"/>
    </row>
    <row r="524" spans="1:8" ht="19.5" customHeight="1">
      <c r="A524" s="56" t="s">
        <v>3</v>
      </c>
      <c r="B524" s="57" t="s">
        <v>205</v>
      </c>
      <c r="C524" s="57" t="s">
        <v>89</v>
      </c>
      <c r="D524" s="58" t="s">
        <v>371</v>
      </c>
      <c r="E524" s="59"/>
      <c r="F524" s="15">
        <f>IF(E524&lt;&gt;0,VLOOKUP(B524,conteggi!$B$150:$D$185,3),0)</f>
        <v>0</v>
      </c>
      <c r="H524" s="123"/>
    </row>
    <row r="525" spans="1:8" ht="19.5" customHeight="1">
      <c r="A525" s="52" t="s">
        <v>3</v>
      </c>
      <c r="B525" s="53" t="s">
        <v>252</v>
      </c>
      <c r="C525" s="53" t="s">
        <v>82</v>
      </c>
      <c r="D525" s="54" t="s">
        <v>371</v>
      </c>
      <c r="E525" s="55">
        <v>5</v>
      </c>
      <c r="F525" s="15">
        <f>IF(E525&lt;&gt;0,VLOOKUP(B525,conteggi!$B$150:$D$185,3),0)</f>
        <v>0</v>
      </c>
      <c r="H525" s="123"/>
    </row>
    <row r="526" spans="1:8" ht="19.5" customHeight="1">
      <c r="A526" s="56" t="s">
        <v>3</v>
      </c>
      <c r="B526" s="57" t="s">
        <v>187</v>
      </c>
      <c r="C526" s="57" t="s">
        <v>88</v>
      </c>
      <c r="D526" s="58" t="s">
        <v>372</v>
      </c>
      <c r="E526" s="59">
        <v>11</v>
      </c>
      <c r="F526" s="15">
        <f>IF(E526&lt;&gt;0,VLOOKUP(B526,conteggi!$B$150:$D$185,3),0)</f>
        <v>1</v>
      </c>
      <c r="H526" s="123"/>
    </row>
    <row r="527" spans="1:8" ht="19.5" customHeight="1">
      <c r="A527" s="52" t="s">
        <v>3</v>
      </c>
      <c r="B527" s="53" t="s">
        <v>164</v>
      </c>
      <c r="C527" s="53" t="s">
        <v>121</v>
      </c>
      <c r="D527" s="54" t="s">
        <v>374</v>
      </c>
      <c r="E527" s="55"/>
      <c r="F527" s="15">
        <f>IF(E527&lt;&gt;0,VLOOKUP(B527,conteggi!$B$150:$D$185,3),0)</f>
        <v>0</v>
      </c>
      <c r="G527" s="64"/>
      <c r="H527" s="123"/>
    </row>
    <row r="528" spans="1:8" ht="19.5" customHeight="1" thickBot="1">
      <c r="A528" s="56" t="s">
        <v>3</v>
      </c>
      <c r="B528" s="57" t="s">
        <v>302</v>
      </c>
      <c r="C528" s="57" t="s">
        <v>82</v>
      </c>
      <c r="D528" s="58" t="s">
        <v>374</v>
      </c>
      <c r="E528" s="59"/>
      <c r="F528" s="15">
        <f>IF(E528&lt;&gt;0,VLOOKUP(B528,conteggi!$B$150:$D$185,3),0)</f>
        <v>0</v>
      </c>
      <c r="H528" s="123"/>
    </row>
    <row r="529" spans="1:8" ht="19.5" customHeight="1" thickBot="1">
      <c r="A529" s="119"/>
      <c r="B529" s="12" t="s">
        <v>16</v>
      </c>
      <c r="C529" s="12"/>
      <c r="D529" s="13"/>
      <c r="E529" s="14"/>
      <c r="H529" s="123"/>
    </row>
    <row r="530" spans="1:8" ht="19.5" customHeight="1" thickBot="1">
      <c r="A530" s="18" t="s">
        <v>0</v>
      </c>
      <c r="B530" s="19" t="s">
        <v>101</v>
      </c>
      <c r="C530" s="19" t="s">
        <v>101</v>
      </c>
      <c r="D530" s="20" t="s">
        <v>371</v>
      </c>
      <c r="E530" s="21">
        <v>4.5</v>
      </c>
      <c r="F530" s="22">
        <f>IF(E530&lt;&gt;0,VLOOKUP(B530,conteggi!$B$2:$D$9,3),0)</f>
        <v>0</v>
      </c>
      <c r="G530" s="120" t="s">
        <v>75</v>
      </c>
      <c r="H530" s="123"/>
    </row>
    <row r="531" spans="1:8" ht="19.5" customHeight="1" thickBot="1">
      <c r="A531" s="23" t="s">
        <v>1</v>
      </c>
      <c r="B531" s="24" t="s">
        <v>327</v>
      </c>
      <c r="C531" s="24" t="s">
        <v>163</v>
      </c>
      <c r="D531" s="25" t="s">
        <v>374</v>
      </c>
      <c r="E531" s="26"/>
      <c r="F531" s="27">
        <f>IF(E531&lt;&gt;0,VLOOKUP(B531,conteggi!$B$10:$D$83,3),0)</f>
        <v>0</v>
      </c>
      <c r="G531" s="121"/>
      <c r="H531" s="123"/>
    </row>
    <row r="532" spans="1:8" ht="19.5" customHeight="1">
      <c r="A532" s="28" t="s">
        <v>1</v>
      </c>
      <c r="B532" s="29" t="s">
        <v>134</v>
      </c>
      <c r="C532" s="29" t="s">
        <v>91</v>
      </c>
      <c r="D532" s="30" t="s">
        <v>371</v>
      </c>
      <c r="E532" s="31">
        <v>7.5</v>
      </c>
      <c r="F532" s="27">
        <f>IF(E532&lt;&gt;0,VLOOKUP(B532,conteggi!$B$10:$D$83,3),0)</f>
        <v>0</v>
      </c>
      <c r="G532" s="63">
        <f>SUM(E530:E552)+G533</f>
        <v>72.5</v>
      </c>
      <c r="H532" s="123"/>
    </row>
    <row r="533" spans="1:8" ht="19.5" customHeight="1">
      <c r="A533" s="23" t="s">
        <v>1</v>
      </c>
      <c r="B533" s="24" t="s">
        <v>83</v>
      </c>
      <c r="C533" s="24" t="s">
        <v>82</v>
      </c>
      <c r="D533" s="25" t="s">
        <v>371</v>
      </c>
      <c r="E533" s="26">
        <v>3.5</v>
      </c>
      <c r="F533" s="27">
        <f>IF(E533&lt;&gt;0,VLOOKUP(B533,conteggi!$B$10:$D$83,3),0)</f>
        <v>0</v>
      </c>
      <c r="G533" s="33">
        <f>IF(SUM(F530:F552)=3,10,IF(SUM(F530:F552)=4,15,IF(SUM(F530:F552)=5,20,IF(SUM(F530:F552)=6,25,IF(SUM(F530:F552)=7,30,IF(SUM(F530:F552)=8,35,IF(SUM(F530:F552)=9,40,0)))))))</f>
        <v>0</v>
      </c>
      <c r="H533" s="123"/>
    </row>
    <row r="534" spans="1:8" ht="19.5" customHeight="1">
      <c r="A534" s="28" t="s">
        <v>1</v>
      </c>
      <c r="B534" s="29" t="s">
        <v>276</v>
      </c>
      <c r="C534" s="29" t="s">
        <v>163</v>
      </c>
      <c r="D534" s="30" t="s">
        <v>372</v>
      </c>
      <c r="E534" s="31"/>
      <c r="F534" s="27">
        <f>IF(E534&lt;&gt;0,VLOOKUP(B534,conteggi!$B$10:$D$83,3),0)</f>
        <v>0</v>
      </c>
      <c r="H534" s="123"/>
    </row>
    <row r="535" spans="1:8" ht="19.5" customHeight="1">
      <c r="A535" s="23" t="s">
        <v>1</v>
      </c>
      <c r="B535" s="24" t="s">
        <v>195</v>
      </c>
      <c r="C535" s="24" t="s">
        <v>163</v>
      </c>
      <c r="D535" s="25" t="s">
        <v>373</v>
      </c>
      <c r="E535" s="26"/>
      <c r="F535" s="27">
        <f>IF(E535&lt;&gt;0,VLOOKUP(B535,conteggi!$B$10:$D$83,3),0)</f>
        <v>0</v>
      </c>
      <c r="H535" s="123"/>
    </row>
    <row r="536" spans="1:8" ht="19.5" customHeight="1">
      <c r="A536" s="28" t="s">
        <v>1</v>
      </c>
      <c r="B536" s="29" t="s">
        <v>190</v>
      </c>
      <c r="C536" s="29" t="s">
        <v>88</v>
      </c>
      <c r="D536" s="30" t="s">
        <v>374</v>
      </c>
      <c r="E536" s="31"/>
      <c r="F536" s="27">
        <f>IF(E536&lt;&gt;0,VLOOKUP(B536,conteggi!$B$10:$D$83,3),0)</f>
        <v>0</v>
      </c>
      <c r="H536" s="123"/>
    </row>
    <row r="537" spans="1:8" ht="19.5" customHeight="1">
      <c r="A537" s="23" t="s">
        <v>1</v>
      </c>
      <c r="B537" s="24" t="s">
        <v>300</v>
      </c>
      <c r="C537" s="24" t="s">
        <v>94</v>
      </c>
      <c r="D537" s="25" t="s">
        <v>374</v>
      </c>
      <c r="E537" s="26"/>
      <c r="F537" s="27">
        <f>IF(E537&lt;&gt;0,VLOOKUP(B537,conteggi!$B$10:$D$83,3),0)</f>
        <v>0</v>
      </c>
      <c r="H537" s="123"/>
    </row>
    <row r="538" spans="1:8" ht="19.5" customHeight="1" thickBot="1">
      <c r="A538" s="107" t="s">
        <v>1</v>
      </c>
      <c r="B538" s="108" t="s">
        <v>303</v>
      </c>
      <c r="C538" s="108" t="s">
        <v>125</v>
      </c>
      <c r="D538" s="109" t="s">
        <v>371</v>
      </c>
      <c r="E538" s="110">
        <v>5</v>
      </c>
      <c r="F538" s="27">
        <f>IF(E538&lt;&gt;0,VLOOKUP(B538,conteggi!$B$10:$D$83,3),0)</f>
        <v>0</v>
      </c>
      <c r="H538" s="123"/>
    </row>
    <row r="539" spans="1:8" ht="19.5" customHeight="1">
      <c r="A539" s="42" t="s">
        <v>2</v>
      </c>
      <c r="B539" s="43" t="s">
        <v>129</v>
      </c>
      <c r="C539" s="43" t="s">
        <v>101</v>
      </c>
      <c r="D539" s="44" t="s">
        <v>371</v>
      </c>
      <c r="E539" s="45">
        <v>11.5</v>
      </c>
      <c r="F539" s="41">
        <f>IF(E539&lt;&gt;0,VLOOKUP(B539,conteggi!$B$84:$D$149,3),0)</f>
        <v>1</v>
      </c>
      <c r="H539" s="124"/>
    </row>
    <row r="540" spans="1:8" ht="19.5" customHeight="1">
      <c r="A540" s="46" t="s">
        <v>2</v>
      </c>
      <c r="B540" s="47" t="s">
        <v>127</v>
      </c>
      <c r="C540" s="47" t="s">
        <v>88</v>
      </c>
      <c r="D540" s="48" t="s">
        <v>374</v>
      </c>
      <c r="E540" s="49"/>
      <c r="F540" s="41">
        <f>IF(E540&lt;&gt;0,VLOOKUP(B540,conteggi!$B$84:$D$149,3),0)</f>
        <v>0</v>
      </c>
      <c r="H540" s="123"/>
    </row>
    <row r="541" spans="1:8" ht="19.5" customHeight="1">
      <c r="A541" s="42" t="s">
        <v>2</v>
      </c>
      <c r="B541" s="43" t="s">
        <v>216</v>
      </c>
      <c r="C541" s="43" t="s">
        <v>163</v>
      </c>
      <c r="D541" s="44" t="s">
        <v>372</v>
      </c>
      <c r="E541" s="45">
        <v>5.5</v>
      </c>
      <c r="F541" s="41">
        <f>IF(E541&lt;&gt;0,VLOOKUP(B541,conteggi!$B$84:$D$149,3),0)</f>
        <v>0</v>
      </c>
      <c r="H541" s="123"/>
    </row>
    <row r="542" spans="1:8" ht="19.5" customHeight="1">
      <c r="A542" s="46" t="s">
        <v>2</v>
      </c>
      <c r="B542" s="47" t="s">
        <v>345</v>
      </c>
      <c r="C542" s="47" t="s">
        <v>92</v>
      </c>
      <c r="D542" s="48" t="s">
        <v>374</v>
      </c>
      <c r="E542" s="49"/>
      <c r="F542" s="41">
        <f>IF(E542&lt;&gt;0,VLOOKUP(B542,conteggi!$B$84:$D$149,3),0)</f>
        <v>0</v>
      </c>
      <c r="H542" s="123"/>
    </row>
    <row r="543" spans="1:8" ht="19.5" customHeight="1">
      <c r="A543" s="42" t="s">
        <v>2</v>
      </c>
      <c r="B543" s="43" t="s">
        <v>289</v>
      </c>
      <c r="C543" s="43" t="s">
        <v>163</v>
      </c>
      <c r="D543" s="44" t="s">
        <v>371</v>
      </c>
      <c r="E543" s="45">
        <v>6.5</v>
      </c>
      <c r="F543" s="41">
        <f>IF(E543&lt;&gt;0,VLOOKUP(B543,conteggi!$B$84:$D$149,3),0)</f>
        <v>0</v>
      </c>
      <c r="G543" s="70"/>
      <c r="H543" s="123"/>
    </row>
    <row r="544" spans="1:8" ht="19.5" customHeight="1">
      <c r="A544" s="46" t="s">
        <v>2</v>
      </c>
      <c r="B544" s="47" t="s">
        <v>182</v>
      </c>
      <c r="C544" s="47" t="s">
        <v>87</v>
      </c>
      <c r="D544" s="48" t="s">
        <v>371</v>
      </c>
      <c r="E544" s="49">
        <v>7</v>
      </c>
      <c r="F544" s="41">
        <f>IF(E544&lt;&gt;0,VLOOKUP(B544,conteggi!$B$84:$D$149,3),0)</f>
        <v>0</v>
      </c>
      <c r="G544" s="66"/>
      <c r="H544" s="123"/>
    </row>
    <row r="545" spans="1:8" ht="19.5" customHeight="1">
      <c r="A545" s="42" t="s">
        <v>2</v>
      </c>
      <c r="B545" s="43" t="s">
        <v>320</v>
      </c>
      <c r="C545" s="43" t="s">
        <v>94</v>
      </c>
      <c r="D545" s="44" t="s">
        <v>373</v>
      </c>
      <c r="E545" s="45"/>
      <c r="F545" s="41">
        <f>IF(E545&lt;&gt;0,VLOOKUP(B545,conteggi!$B$84:$D$149,3),0)</f>
        <v>0</v>
      </c>
      <c r="G545" s="60"/>
      <c r="H545" s="123"/>
    </row>
    <row r="546" spans="1:8" ht="19.5" customHeight="1" thickBot="1">
      <c r="A546" s="37" t="s">
        <v>2</v>
      </c>
      <c r="B546" s="38" t="s">
        <v>253</v>
      </c>
      <c r="C546" s="38" t="s">
        <v>101</v>
      </c>
      <c r="D546" s="39" t="s">
        <v>371</v>
      </c>
      <c r="E546" s="40"/>
      <c r="F546" s="41">
        <f>IF(E546&lt;&gt;0,VLOOKUP(B546,conteggi!$B$84:$D$149,3),0)</f>
        <v>0</v>
      </c>
      <c r="H546" s="123"/>
    </row>
    <row r="547" spans="1:8" ht="19.5" customHeight="1">
      <c r="A547" s="52" t="s">
        <v>3</v>
      </c>
      <c r="B547" s="53" t="s">
        <v>290</v>
      </c>
      <c r="C547" s="53" t="s">
        <v>89</v>
      </c>
      <c r="D547" s="54" t="s">
        <v>371</v>
      </c>
      <c r="E547" s="55"/>
      <c r="F547" s="15">
        <f>IF(E547&lt;&gt;0,VLOOKUP(B547,conteggi!$B$150:$D$185,3),0)</f>
        <v>0</v>
      </c>
      <c r="H547" s="123"/>
    </row>
    <row r="548" spans="1:8" ht="19.5" customHeight="1">
      <c r="A548" s="56" t="s">
        <v>3</v>
      </c>
      <c r="B548" s="57" t="s">
        <v>105</v>
      </c>
      <c r="C548" s="57" t="s">
        <v>91</v>
      </c>
      <c r="D548" s="58" t="s">
        <v>371</v>
      </c>
      <c r="E548" s="59">
        <v>5.5</v>
      </c>
      <c r="F548" s="15">
        <f>IF(E548&lt;&gt;0,VLOOKUP(B548,conteggi!$B$150:$D$185,3),0)</f>
        <v>0</v>
      </c>
      <c r="H548" s="123"/>
    </row>
    <row r="549" spans="1:8" ht="19.5" customHeight="1">
      <c r="A549" s="52" t="s">
        <v>3</v>
      </c>
      <c r="B549" s="53" t="s">
        <v>86</v>
      </c>
      <c r="C549" s="53" t="s">
        <v>92</v>
      </c>
      <c r="D549" s="54" t="s">
        <v>371</v>
      </c>
      <c r="E549" s="55">
        <v>9.5</v>
      </c>
      <c r="F549" s="15">
        <f>IF(E549&lt;&gt;0,VLOOKUP(B549,conteggi!$B$150:$D$185,3),0)</f>
        <v>1</v>
      </c>
      <c r="H549" s="123"/>
    </row>
    <row r="550" spans="1:8" ht="19.5" customHeight="1">
      <c r="A550" s="56" t="s">
        <v>3</v>
      </c>
      <c r="B550" s="57" t="s">
        <v>307</v>
      </c>
      <c r="C550" s="57" t="s">
        <v>92</v>
      </c>
      <c r="D550" s="58" t="s">
        <v>372</v>
      </c>
      <c r="E550" s="59">
        <v>6.5</v>
      </c>
      <c r="F550" s="15">
        <f>IF(E550&lt;&gt;0,VLOOKUP(B550,conteggi!$B$150:$D$185,3),0)</f>
        <v>0</v>
      </c>
      <c r="G550" s="34"/>
      <c r="H550" s="123"/>
    </row>
    <row r="551" spans="1:8" ht="19.5" customHeight="1">
      <c r="A551" s="52" t="s">
        <v>3</v>
      </c>
      <c r="B551" s="53" t="s">
        <v>164</v>
      </c>
      <c r="C551" s="53" t="s">
        <v>121</v>
      </c>
      <c r="D551" s="54" t="s">
        <v>374</v>
      </c>
      <c r="E551" s="55"/>
      <c r="F551" s="15">
        <f>IF(E551&lt;&gt;0,VLOOKUP(B551,conteggi!$B$150:$D$185,3),0)</f>
        <v>0</v>
      </c>
      <c r="H551" s="123"/>
    </row>
    <row r="552" spans="1:8" ht="19.5" customHeight="1" thickBot="1">
      <c r="A552" s="56" t="s">
        <v>3</v>
      </c>
      <c r="B552" s="57" t="s">
        <v>298</v>
      </c>
      <c r="C552" s="57" t="s">
        <v>125</v>
      </c>
      <c r="D552" s="58" t="s">
        <v>373</v>
      </c>
      <c r="E552" s="59"/>
      <c r="F552" s="15">
        <f>IF(E552&lt;&gt;0,VLOOKUP(B552,conteggi!$B$150:$D$185,3),0)</f>
        <v>0</v>
      </c>
      <c r="G552" s="60"/>
      <c r="H552" s="123"/>
    </row>
    <row r="553" spans="1:8" ht="19.5" customHeight="1" thickBot="1">
      <c r="A553" s="119"/>
      <c r="B553" s="12" t="s">
        <v>16</v>
      </c>
      <c r="C553" s="12"/>
      <c r="D553" s="13"/>
      <c r="E553" s="14"/>
      <c r="H553" s="123"/>
    </row>
    <row r="554" spans="1:8" ht="19.5" customHeight="1" thickBot="1">
      <c r="A554" s="18" t="s">
        <v>0</v>
      </c>
      <c r="B554" s="19" t="s">
        <v>101</v>
      </c>
      <c r="C554" s="19" t="s">
        <v>101</v>
      </c>
      <c r="D554" s="20" t="s">
        <v>371</v>
      </c>
      <c r="E554" s="21">
        <v>4.5</v>
      </c>
      <c r="F554" s="22">
        <f>IF(E554&lt;&gt;0,VLOOKUP(B554,conteggi!$B$2:$D$9,3),0)</f>
        <v>0</v>
      </c>
      <c r="G554" s="120" t="s">
        <v>114</v>
      </c>
      <c r="H554" s="123"/>
    </row>
    <row r="555" spans="1:8" ht="19.5" customHeight="1" thickBot="1">
      <c r="A555" s="23" t="s">
        <v>1</v>
      </c>
      <c r="B555" s="24" t="s">
        <v>137</v>
      </c>
      <c r="C555" s="24" t="s">
        <v>125</v>
      </c>
      <c r="D555" s="25" t="s">
        <v>374</v>
      </c>
      <c r="E555" s="26"/>
      <c r="F555" s="27">
        <f>IF(E555&lt;&gt;0,VLOOKUP(B555,conteggi!$B$10:$D$83,3),0)</f>
        <v>0</v>
      </c>
      <c r="G555" s="121"/>
      <c r="H555" s="123"/>
    </row>
    <row r="556" spans="1:8" ht="19.5" customHeight="1">
      <c r="A556" s="28" t="s">
        <v>1</v>
      </c>
      <c r="B556" s="29" t="s">
        <v>148</v>
      </c>
      <c r="C556" s="29" t="s">
        <v>103</v>
      </c>
      <c r="D556" s="30" t="s">
        <v>371</v>
      </c>
      <c r="E556" s="31">
        <v>6.5</v>
      </c>
      <c r="F556" s="27">
        <f>IF(E556&lt;&gt;0,VLOOKUP(B556,conteggi!$B$10:$D$83,3),0)</f>
        <v>0</v>
      </c>
      <c r="G556" s="63">
        <f>SUM(E554:E576)+G557</f>
        <v>71.5</v>
      </c>
      <c r="H556" s="123"/>
    </row>
    <row r="557" spans="1:8" ht="19.5" customHeight="1">
      <c r="A557" s="23" t="s">
        <v>1</v>
      </c>
      <c r="B557" s="24" t="s">
        <v>167</v>
      </c>
      <c r="C557" s="24" t="s">
        <v>125</v>
      </c>
      <c r="D557" s="25" t="s">
        <v>374</v>
      </c>
      <c r="E557" s="26"/>
      <c r="F557" s="27">
        <f>IF(E557&lt;&gt;0,VLOOKUP(B557,conteggi!$B$10:$D$83,3),0)</f>
        <v>0</v>
      </c>
      <c r="G557" s="33">
        <f>IF(SUM(F554:F576)=3,10,IF(SUM(F554:F576)=4,15,IF(SUM(F554:F576)=5,20,IF(SUM(F554:F576)=6,25,IF(SUM(F554:F576)=7,30,IF(SUM(F554:F576)=8,35,IF(SUM(F554:F576)=9,40,0)))))))</f>
        <v>0</v>
      </c>
      <c r="H557" s="123"/>
    </row>
    <row r="558" spans="1:8" ht="19.5" customHeight="1">
      <c r="A558" s="28" t="s">
        <v>1</v>
      </c>
      <c r="B558" s="29" t="s">
        <v>254</v>
      </c>
      <c r="C558" s="29" t="s">
        <v>95</v>
      </c>
      <c r="D558" s="30" t="s">
        <v>371</v>
      </c>
      <c r="E558" s="31">
        <v>7</v>
      </c>
      <c r="F558" s="27">
        <f>IF(E558&lt;&gt;0,VLOOKUP(B558,conteggi!$B$10:$D$83,3),0)</f>
        <v>0</v>
      </c>
      <c r="H558" s="123"/>
    </row>
    <row r="559" spans="1:8" ht="19.5" customHeight="1">
      <c r="A559" s="23" t="s">
        <v>1</v>
      </c>
      <c r="B559" s="24" t="s">
        <v>346</v>
      </c>
      <c r="C559" s="24" t="s">
        <v>95</v>
      </c>
      <c r="D559" s="25" t="s">
        <v>372</v>
      </c>
      <c r="E559" s="26"/>
      <c r="F559" s="27">
        <f>IF(E559&lt;&gt;0,VLOOKUP(B559,conteggi!$B$10:$D$83,3),0)</f>
        <v>0</v>
      </c>
      <c r="H559" s="123"/>
    </row>
    <row r="560" spans="1:8" ht="19.5" customHeight="1">
      <c r="A560" s="28" t="s">
        <v>1</v>
      </c>
      <c r="B560" s="29" t="s">
        <v>169</v>
      </c>
      <c r="C560" s="29" t="s">
        <v>121</v>
      </c>
      <c r="D560" s="30" t="s">
        <v>373</v>
      </c>
      <c r="E560" s="31"/>
      <c r="F560" s="27">
        <f>IF(E560&lt;&gt;0,VLOOKUP(B560,conteggi!$B$10:$D$83,3),0)</f>
        <v>0</v>
      </c>
      <c r="H560" s="123"/>
    </row>
    <row r="561" spans="1:8" ht="19.5" customHeight="1">
      <c r="A561" s="23" t="s">
        <v>1</v>
      </c>
      <c r="B561" s="24" t="s">
        <v>366</v>
      </c>
      <c r="C561" s="24" t="s">
        <v>82</v>
      </c>
      <c r="D561" s="25" t="s">
        <v>374</v>
      </c>
      <c r="E561" s="26"/>
      <c r="F561" s="27">
        <f>IF(E561&lt;&gt;0,VLOOKUP(B561,conteggi!$B$10:$D$83,3),0)</f>
        <v>0</v>
      </c>
      <c r="G561" s="34" t="s">
        <v>370</v>
      </c>
      <c r="H561" s="123"/>
    </row>
    <row r="562" spans="1:8" ht="19.5" customHeight="1" thickBot="1">
      <c r="A562" s="107" t="s">
        <v>1</v>
      </c>
      <c r="B562" s="108" t="s">
        <v>335</v>
      </c>
      <c r="C562" s="108" t="s">
        <v>163</v>
      </c>
      <c r="D562" s="109" t="s">
        <v>371</v>
      </c>
      <c r="E562" s="110">
        <v>6.5</v>
      </c>
      <c r="F562" s="27">
        <f>IF(E562&lt;&gt;0,VLOOKUP(B562,conteggi!$B$10:$D$83,3),0)</f>
        <v>0</v>
      </c>
      <c r="H562" s="123"/>
    </row>
    <row r="563" spans="1:8" ht="19.5" customHeight="1">
      <c r="A563" s="42" t="s">
        <v>2</v>
      </c>
      <c r="B563" s="43" t="s">
        <v>106</v>
      </c>
      <c r="C563" s="43" t="s">
        <v>96</v>
      </c>
      <c r="D563" s="44" t="s">
        <v>371</v>
      </c>
      <c r="E563" s="45">
        <v>6</v>
      </c>
      <c r="F563" s="41">
        <f>IF(E563&lt;&gt;0,VLOOKUP(B563,conteggi!$B$84:$D$149,3),0)</f>
        <v>0</v>
      </c>
      <c r="H563" s="123"/>
    </row>
    <row r="564" spans="1:8" ht="19.5" customHeight="1">
      <c r="A564" s="46" t="s">
        <v>2</v>
      </c>
      <c r="B564" s="47" t="s">
        <v>172</v>
      </c>
      <c r="C564" s="47" t="s">
        <v>92</v>
      </c>
      <c r="D564" s="48" t="s">
        <v>371</v>
      </c>
      <c r="E564" s="49">
        <v>5</v>
      </c>
      <c r="F564" s="41">
        <f>IF(E564&lt;&gt;0,VLOOKUP(B564,conteggi!$B$84:$D$149,3),0)</f>
        <v>0</v>
      </c>
      <c r="H564" s="123"/>
    </row>
    <row r="565" spans="1:8" ht="19.5" customHeight="1">
      <c r="A565" s="42" t="s">
        <v>2</v>
      </c>
      <c r="B565" s="43" t="s">
        <v>340</v>
      </c>
      <c r="C565" s="43" t="s">
        <v>163</v>
      </c>
      <c r="D565" s="44" t="s">
        <v>373</v>
      </c>
      <c r="E565" s="45"/>
      <c r="F565" s="41">
        <f>IF(E565&lt;&gt;0,VLOOKUP(B565,conteggi!$B$84:$D$149,3),0)</f>
        <v>0</v>
      </c>
      <c r="H565" s="123"/>
    </row>
    <row r="566" spans="1:8" ht="19.5" customHeight="1">
      <c r="A566" s="46" t="s">
        <v>2</v>
      </c>
      <c r="B566" s="47" t="s">
        <v>129</v>
      </c>
      <c r="C566" s="47" t="s">
        <v>101</v>
      </c>
      <c r="D566" s="48" t="s">
        <v>371</v>
      </c>
      <c r="E566" s="49">
        <v>11.5</v>
      </c>
      <c r="F566" s="41">
        <f>IF(E566&lt;&gt;0,VLOOKUP(B566,conteggi!$B$84:$D$149,3),0)</f>
        <v>1</v>
      </c>
      <c r="H566" s="123"/>
    </row>
    <row r="567" spans="1:8" ht="19.5" customHeight="1">
      <c r="A567" s="42" t="s">
        <v>2</v>
      </c>
      <c r="B567" s="43" t="s">
        <v>204</v>
      </c>
      <c r="C567" s="43" t="s">
        <v>163</v>
      </c>
      <c r="D567" s="44" t="s">
        <v>374</v>
      </c>
      <c r="E567" s="45"/>
      <c r="F567" s="41">
        <f>IF(E567&lt;&gt;0,VLOOKUP(B567,conteggi!$B$84:$D$149,3),0)</f>
        <v>0</v>
      </c>
      <c r="H567" s="123"/>
    </row>
    <row r="568" spans="1:8" ht="19.5" customHeight="1">
      <c r="A568" s="46" t="s">
        <v>2</v>
      </c>
      <c r="B568" s="47" t="s">
        <v>239</v>
      </c>
      <c r="C568" s="47" t="s">
        <v>89</v>
      </c>
      <c r="D568" s="48" t="s">
        <v>374</v>
      </c>
      <c r="E568" s="49"/>
      <c r="F568" s="41">
        <f>IF(E568&lt;&gt;0,VLOOKUP(B568,conteggi!$B$84:$D$149,3),0)</f>
        <v>0</v>
      </c>
      <c r="H568" s="123"/>
    </row>
    <row r="569" spans="1:8" ht="19.5" customHeight="1">
      <c r="A569" s="42" t="s">
        <v>2</v>
      </c>
      <c r="B569" s="43" t="s">
        <v>182</v>
      </c>
      <c r="C569" s="43" t="s">
        <v>87</v>
      </c>
      <c r="D569" s="44" t="s">
        <v>372</v>
      </c>
      <c r="E569" s="45"/>
      <c r="F569" s="41">
        <f>IF(E569&lt;&gt;0,VLOOKUP(B569,conteggi!$B$84:$D$149,3),0)</f>
        <v>0</v>
      </c>
      <c r="H569" s="123"/>
    </row>
    <row r="570" spans="1:8" ht="19.5" customHeight="1" thickBot="1">
      <c r="A570" s="37" t="s">
        <v>2</v>
      </c>
      <c r="B570" s="38" t="s">
        <v>250</v>
      </c>
      <c r="C570" s="38" t="s">
        <v>82</v>
      </c>
      <c r="D570" s="39" t="s">
        <v>371</v>
      </c>
      <c r="E570" s="40">
        <v>5</v>
      </c>
      <c r="F570" s="41">
        <f>IF(E570&lt;&gt;0,VLOOKUP(B570,conteggi!$B$84:$D$149,3),0)</f>
        <v>0</v>
      </c>
      <c r="G570" s="34"/>
      <c r="H570" s="123"/>
    </row>
    <row r="571" spans="1:8" ht="19.5" customHeight="1">
      <c r="A571" s="52" t="s">
        <v>3</v>
      </c>
      <c r="B571" s="53" t="s">
        <v>104</v>
      </c>
      <c r="C571" s="53" t="s">
        <v>90</v>
      </c>
      <c r="D571" s="54" t="s">
        <v>371</v>
      </c>
      <c r="E571" s="55">
        <v>4.5</v>
      </c>
      <c r="F571" s="15">
        <f>IF(E571&lt;&gt;0,VLOOKUP(B571,conteggi!$B$150:$D$185,3),0)</f>
        <v>0</v>
      </c>
      <c r="H571" s="124"/>
    </row>
    <row r="572" spans="1:8" ht="19.5" customHeight="1">
      <c r="A572" s="56" t="s">
        <v>3</v>
      </c>
      <c r="B572" s="57" t="s">
        <v>86</v>
      </c>
      <c r="C572" s="57" t="s">
        <v>92</v>
      </c>
      <c r="D572" s="58" t="s">
        <v>371</v>
      </c>
      <c r="E572" s="59">
        <v>9.5</v>
      </c>
      <c r="F572" s="15">
        <f>IF(E572&lt;&gt;0,VLOOKUP(B572,conteggi!$B$150:$D$185,3),0)</f>
        <v>1</v>
      </c>
      <c r="H572" s="123"/>
    </row>
    <row r="573" spans="1:8" ht="19.5" customHeight="1">
      <c r="A573" s="52" t="s">
        <v>3</v>
      </c>
      <c r="B573" s="53" t="s">
        <v>105</v>
      </c>
      <c r="C573" s="53" t="s">
        <v>91</v>
      </c>
      <c r="D573" s="54" t="s">
        <v>371</v>
      </c>
      <c r="E573" s="55">
        <v>5.5</v>
      </c>
      <c r="F573" s="15">
        <f>IF(E573&lt;&gt;0,VLOOKUP(B573,conteggi!$B$150:$D$185,3),0)</f>
        <v>0</v>
      </c>
      <c r="H573" s="123"/>
    </row>
    <row r="574" spans="1:8" ht="19.5" customHeight="1">
      <c r="A574" s="56" t="s">
        <v>3</v>
      </c>
      <c r="B574" s="57" t="s">
        <v>298</v>
      </c>
      <c r="C574" s="57" t="s">
        <v>125</v>
      </c>
      <c r="D574" s="58" t="s">
        <v>374</v>
      </c>
      <c r="E574" s="59"/>
      <c r="F574" s="15">
        <f>IF(E574&lt;&gt;0,VLOOKUP(B574,conteggi!$B$150:$D$185,3),0)</f>
        <v>0</v>
      </c>
      <c r="H574" s="123"/>
    </row>
    <row r="575" spans="1:8" ht="19.5" customHeight="1">
      <c r="A575" s="52" t="s">
        <v>3</v>
      </c>
      <c r="B575" s="53" t="s">
        <v>194</v>
      </c>
      <c r="C575" s="53" t="s">
        <v>125</v>
      </c>
      <c r="D575" s="54" t="s">
        <v>373</v>
      </c>
      <c r="E575" s="55"/>
      <c r="F575" s="15">
        <f>IF(E575&lt;&gt;0,VLOOKUP(B575,conteggi!$B$150:$D$185,3),0)</f>
        <v>0</v>
      </c>
      <c r="H575" s="123"/>
    </row>
    <row r="576" spans="1:8" ht="19.5" customHeight="1" thickBot="1">
      <c r="A576" s="56" t="s">
        <v>3</v>
      </c>
      <c r="B576" s="57" t="s">
        <v>308</v>
      </c>
      <c r="C576" s="57" t="s">
        <v>163</v>
      </c>
      <c r="D576" s="58" t="s">
        <v>372</v>
      </c>
      <c r="E576" s="59"/>
      <c r="F576" s="15">
        <f>IF(E576&lt;&gt;0,VLOOKUP(B576,conteggi!$B$150:$D$185,3),0)</f>
        <v>0</v>
      </c>
      <c r="G576" s="60"/>
      <c r="H576" s="123"/>
    </row>
    <row r="577" spans="1:8" ht="19.5" customHeight="1" thickBot="1">
      <c r="A577" s="119"/>
      <c r="B577" s="12" t="s">
        <v>16</v>
      </c>
      <c r="C577" s="12"/>
      <c r="D577" s="13"/>
      <c r="E577" s="14"/>
      <c r="H577" s="123"/>
    </row>
    <row r="578" spans="1:8" ht="19.5" customHeight="1" thickBot="1">
      <c r="A578" s="18" t="s">
        <v>0</v>
      </c>
      <c r="B578" s="19" t="s">
        <v>89</v>
      </c>
      <c r="C578" s="19" t="s">
        <v>89</v>
      </c>
      <c r="D578" s="20" t="s">
        <v>371</v>
      </c>
      <c r="E578" s="21">
        <v>2.5</v>
      </c>
      <c r="F578" s="22">
        <f>IF(E578&lt;&gt;0,VLOOKUP(B578,conteggi!$B$2:$D$9,3),0)</f>
        <v>0</v>
      </c>
      <c r="G578" s="120" t="s">
        <v>241</v>
      </c>
      <c r="H578" s="123"/>
    </row>
    <row r="579" spans="1:8" ht="19.5" customHeight="1" thickBot="1">
      <c r="A579" s="23" t="s">
        <v>1</v>
      </c>
      <c r="B579" s="24" t="s">
        <v>258</v>
      </c>
      <c r="C579" s="24" t="s">
        <v>121</v>
      </c>
      <c r="D579" s="25" t="s">
        <v>371</v>
      </c>
      <c r="E579" s="26">
        <v>6.5</v>
      </c>
      <c r="F579" s="27">
        <f>IF(E579&lt;&gt;0,VLOOKUP(B579,conteggi!$B$10:$D$83,3),0)</f>
        <v>0</v>
      </c>
      <c r="G579" s="121"/>
      <c r="H579" s="123"/>
    </row>
    <row r="580" spans="1:8" ht="19.5" customHeight="1">
      <c r="A580" s="28" t="s">
        <v>1</v>
      </c>
      <c r="B580" s="29" t="s">
        <v>190</v>
      </c>
      <c r="C580" s="29" t="s">
        <v>88</v>
      </c>
      <c r="D580" s="30" t="s">
        <v>374</v>
      </c>
      <c r="E580" s="31"/>
      <c r="F580" s="27">
        <f>IF(E580&lt;&gt;0,VLOOKUP(B580,conteggi!$B$10:$D$83,3),0)</f>
        <v>0</v>
      </c>
      <c r="G580" s="63">
        <f>SUM(E578:E600)+G581</f>
        <v>59.5</v>
      </c>
      <c r="H580" s="123"/>
    </row>
    <row r="581" spans="1:8" ht="19.5" customHeight="1">
      <c r="A581" s="23" t="s">
        <v>1</v>
      </c>
      <c r="B581" s="24" t="s">
        <v>327</v>
      </c>
      <c r="C581" s="24" t="s">
        <v>163</v>
      </c>
      <c r="D581" s="25" t="s">
        <v>374</v>
      </c>
      <c r="E581" s="26"/>
      <c r="F581" s="27">
        <f>IF(E581&lt;&gt;0,VLOOKUP(B581,conteggi!$B$10:$D$83,3),0)</f>
        <v>0</v>
      </c>
      <c r="G581" s="33">
        <f>IF(SUM(F578:F600)=3,10,IF(SUM(F578:F600)=4,15,IF(SUM(F578:F600)=5,20,IF(SUM(F578:F600)=6,25,IF(SUM(F578:F600)=7,30,IF(SUM(F578:F600)=8,35,IF(SUM(F578:F600)=9,40,0)))))))</f>
        <v>0</v>
      </c>
      <c r="H581" s="123"/>
    </row>
    <row r="582" spans="1:8" ht="19.5" customHeight="1">
      <c r="A582" s="28" t="s">
        <v>1</v>
      </c>
      <c r="B582" s="29" t="s">
        <v>260</v>
      </c>
      <c r="C582" s="29" t="s">
        <v>87</v>
      </c>
      <c r="D582" s="30" t="s">
        <v>373</v>
      </c>
      <c r="E582" s="31"/>
      <c r="F582" s="27">
        <f>IF(E582&lt;&gt;0,VLOOKUP(B582,conteggi!$B$10:$D$83,3),0)</f>
        <v>0</v>
      </c>
      <c r="H582" s="123"/>
    </row>
    <row r="583" spans="1:8" ht="19.5" customHeight="1">
      <c r="A583" s="23" t="s">
        <v>1</v>
      </c>
      <c r="B583" s="24" t="s">
        <v>317</v>
      </c>
      <c r="C583" s="24" t="s">
        <v>96</v>
      </c>
      <c r="D583" s="25" t="s">
        <v>371</v>
      </c>
      <c r="E583" s="26">
        <v>6.5</v>
      </c>
      <c r="F583" s="27">
        <f>IF(E583&lt;&gt;0,VLOOKUP(B583,conteggi!$B$10:$D$83,3),0)</f>
        <v>0</v>
      </c>
      <c r="H583" s="123"/>
    </row>
    <row r="584" spans="1:8" ht="19.5" customHeight="1">
      <c r="A584" s="28" t="s">
        <v>1</v>
      </c>
      <c r="B584" s="29" t="s">
        <v>167</v>
      </c>
      <c r="C584" s="29" t="s">
        <v>125</v>
      </c>
      <c r="D584" s="30" t="s">
        <v>374</v>
      </c>
      <c r="E584" s="31"/>
      <c r="F584" s="27">
        <f>IF(E584&lt;&gt;0,VLOOKUP(B584,conteggi!$B$10:$D$83,3),0)</f>
        <v>0</v>
      </c>
      <c r="H584" s="123"/>
    </row>
    <row r="585" spans="1:8" ht="19.5" customHeight="1">
      <c r="A585" s="23" t="s">
        <v>1</v>
      </c>
      <c r="B585" s="24" t="s">
        <v>117</v>
      </c>
      <c r="C585" s="24" t="s">
        <v>87</v>
      </c>
      <c r="D585" s="25" t="s">
        <v>372</v>
      </c>
      <c r="E585" s="26"/>
      <c r="F585" s="27">
        <f>IF(E585&lt;&gt;0,VLOOKUP(B585,conteggi!$B$10:$D$83,3),0)</f>
        <v>0</v>
      </c>
      <c r="G585" s="33"/>
      <c r="H585" s="123"/>
    </row>
    <row r="586" spans="1:8" ht="19.5" customHeight="1" thickBot="1">
      <c r="A586" s="107" t="s">
        <v>1</v>
      </c>
      <c r="B586" s="108" t="s">
        <v>270</v>
      </c>
      <c r="C586" s="108" t="s">
        <v>101</v>
      </c>
      <c r="D586" s="109" t="s">
        <v>371</v>
      </c>
      <c r="E586" s="110">
        <v>6</v>
      </c>
      <c r="F586" s="27">
        <f>IF(E586&lt;&gt;0,VLOOKUP(B586,conteggi!$B$10:$D$83,3),0)</f>
        <v>0</v>
      </c>
      <c r="H586" s="123"/>
    </row>
    <row r="587" spans="1:8" ht="19.5" customHeight="1">
      <c r="A587" s="42" t="s">
        <v>2</v>
      </c>
      <c r="B587" s="43" t="s">
        <v>347</v>
      </c>
      <c r="C587" s="43" t="s">
        <v>90</v>
      </c>
      <c r="D587" s="44" t="s">
        <v>371</v>
      </c>
      <c r="E587" s="45">
        <v>11.5</v>
      </c>
      <c r="F587" s="41">
        <f>IF(E587&lt;&gt;0,VLOOKUP(B587,conteggi!$B$84:$D$149,3),0)</f>
        <v>1</v>
      </c>
      <c r="G587" s="60"/>
      <c r="H587" s="123"/>
    </row>
    <row r="588" spans="1:9" ht="19.5" customHeight="1">
      <c r="A588" s="46" t="s">
        <v>2</v>
      </c>
      <c r="B588" s="47" t="s">
        <v>106</v>
      </c>
      <c r="C588" s="47" t="s">
        <v>96</v>
      </c>
      <c r="D588" s="48" t="s">
        <v>371</v>
      </c>
      <c r="E588" s="49">
        <v>6</v>
      </c>
      <c r="F588" s="41">
        <f>IF(E588&lt;&gt;0,VLOOKUP(B588,conteggi!$B$84:$D$149,3),0)</f>
        <v>0</v>
      </c>
      <c r="G588" s="131"/>
      <c r="H588" s="132"/>
      <c r="I588" s="133"/>
    </row>
    <row r="589" spans="1:8" ht="19.5" customHeight="1">
      <c r="A589" s="42" t="s">
        <v>2</v>
      </c>
      <c r="B589" s="43" t="s">
        <v>264</v>
      </c>
      <c r="C589" s="43" t="s">
        <v>88</v>
      </c>
      <c r="D589" s="44" t="s">
        <v>374</v>
      </c>
      <c r="E589" s="45"/>
      <c r="F589" s="41">
        <f>IF(E589&lt;&gt;0,VLOOKUP(B589,conteggi!$B$84:$D$149,3),0)</f>
        <v>0</v>
      </c>
      <c r="H589" s="123"/>
    </row>
    <row r="590" spans="1:8" ht="19.5" customHeight="1">
      <c r="A590" s="46" t="s">
        <v>2</v>
      </c>
      <c r="B590" s="47" t="s">
        <v>320</v>
      </c>
      <c r="C590" s="47" t="s">
        <v>94</v>
      </c>
      <c r="D590" s="48" t="s">
        <v>373</v>
      </c>
      <c r="E590" s="49"/>
      <c r="F590" s="41">
        <f>IF(E590&lt;&gt;0,VLOOKUP(B590,conteggi!$B$84:$D$149,3),0)</f>
        <v>0</v>
      </c>
      <c r="H590" s="124"/>
    </row>
    <row r="591" spans="1:8" ht="19.5" customHeight="1">
      <c r="A591" s="42" t="s">
        <v>2</v>
      </c>
      <c r="B591" s="43" t="s">
        <v>193</v>
      </c>
      <c r="C591" s="43" t="s">
        <v>125</v>
      </c>
      <c r="D591" s="44" t="s">
        <v>371</v>
      </c>
      <c r="E591" s="45">
        <v>5</v>
      </c>
      <c r="F591" s="41">
        <f>IF(E591&lt;&gt;0,VLOOKUP(B591,conteggi!$B$84:$D$149,3),0)</f>
        <v>0</v>
      </c>
      <c r="G591" s="65"/>
      <c r="H591" s="123"/>
    </row>
    <row r="592" spans="1:8" ht="19.5" customHeight="1">
      <c r="A592" s="46" t="s">
        <v>2</v>
      </c>
      <c r="B592" s="47" t="s">
        <v>296</v>
      </c>
      <c r="C592" s="47" t="s">
        <v>97</v>
      </c>
      <c r="D592" s="48" t="s">
        <v>372</v>
      </c>
      <c r="E592" s="49"/>
      <c r="F592" s="41">
        <f>IF(E592&lt;&gt;0,VLOOKUP(B592,conteggi!$B$84:$D$149,3),0)</f>
        <v>0</v>
      </c>
      <c r="H592" s="123"/>
    </row>
    <row r="593" spans="1:8" ht="19.5" customHeight="1">
      <c r="A593" s="42" t="s">
        <v>2</v>
      </c>
      <c r="B593" s="43" t="s">
        <v>231</v>
      </c>
      <c r="C593" s="43" t="s">
        <v>101</v>
      </c>
      <c r="D593" s="44" t="s">
        <v>374</v>
      </c>
      <c r="E593" s="45"/>
      <c r="F593" s="41">
        <f>IF(E593&lt;&gt;0,VLOOKUP(B593,conteggi!$B$84:$D$149,3),0)</f>
        <v>0</v>
      </c>
      <c r="H593" s="123"/>
    </row>
    <row r="594" spans="1:8" ht="19.5" customHeight="1" thickBot="1">
      <c r="A594" s="37" t="s">
        <v>2</v>
      </c>
      <c r="B594" s="38" t="s">
        <v>176</v>
      </c>
      <c r="C594" s="38" t="s">
        <v>91</v>
      </c>
      <c r="D594" s="39" t="s">
        <v>371</v>
      </c>
      <c r="E594" s="40">
        <v>5.5</v>
      </c>
      <c r="F594" s="41">
        <f>IF(E594&lt;&gt;0,VLOOKUP(B594,conteggi!$B$84:$D$149,3),0)</f>
        <v>0</v>
      </c>
      <c r="G594" s="65"/>
      <c r="H594" s="123"/>
    </row>
    <row r="595" spans="1:8" ht="19.5" customHeight="1">
      <c r="A595" s="52" t="s">
        <v>3</v>
      </c>
      <c r="B595" s="53" t="s">
        <v>177</v>
      </c>
      <c r="C595" s="53" t="s">
        <v>156</v>
      </c>
      <c r="D595" s="54" t="s">
        <v>372</v>
      </c>
      <c r="E595" s="55">
        <v>5.5</v>
      </c>
      <c r="F595" s="15">
        <f>IF(E595&lt;&gt;0,VLOOKUP(B595,conteggi!$B$150:$D$185,3),0)</f>
        <v>0</v>
      </c>
      <c r="H595" s="123"/>
    </row>
    <row r="596" spans="1:8" ht="19.5" customHeight="1">
      <c r="A596" s="56" t="s">
        <v>3</v>
      </c>
      <c r="B596" s="57" t="s">
        <v>164</v>
      </c>
      <c r="C596" s="57" t="s">
        <v>121</v>
      </c>
      <c r="D596" s="58" t="s">
        <v>374</v>
      </c>
      <c r="E596" s="59"/>
      <c r="F596" s="15">
        <f>IF(E596&lt;&gt;0,VLOOKUP(B596,conteggi!$B$150:$D$185,3),0)</f>
        <v>0</v>
      </c>
      <c r="H596" s="123"/>
    </row>
    <row r="597" spans="1:8" ht="19.5" customHeight="1">
      <c r="A597" s="52" t="s">
        <v>3</v>
      </c>
      <c r="B597" s="53" t="s">
        <v>205</v>
      </c>
      <c r="C597" s="53" t="s">
        <v>89</v>
      </c>
      <c r="D597" s="54" t="s">
        <v>371</v>
      </c>
      <c r="E597" s="55"/>
      <c r="F597" s="15">
        <f>IF(E597&lt;&gt;0,VLOOKUP(B597,conteggi!$B$150:$D$185,3),0)</f>
        <v>0</v>
      </c>
      <c r="H597" s="123"/>
    </row>
    <row r="598" spans="1:8" ht="19.5" customHeight="1">
      <c r="A598" s="56" t="s">
        <v>3</v>
      </c>
      <c r="B598" s="57" t="s">
        <v>104</v>
      </c>
      <c r="C598" s="57" t="s">
        <v>90</v>
      </c>
      <c r="D598" s="58" t="s">
        <v>371</v>
      </c>
      <c r="E598" s="59">
        <v>4.5</v>
      </c>
      <c r="F598" s="15">
        <f>IF(E598&lt;&gt;0,VLOOKUP(B598,conteggi!$B$150:$D$185,3),0)</f>
        <v>0</v>
      </c>
      <c r="H598" s="123"/>
    </row>
    <row r="599" spans="1:8" ht="19.5" customHeight="1">
      <c r="A599" s="52" t="s">
        <v>3</v>
      </c>
      <c r="B599" s="53" t="s">
        <v>329</v>
      </c>
      <c r="C599" s="53" t="s">
        <v>101</v>
      </c>
      <c r="D599" s="54" t="s">
        <v>373</v>
      </c>
      <c r="E599" s="55"/>
      <c r="F599" s="15">
        <f>IF(E599&lt;&gt;0,VLOOKUP(B599,conteggi!$B$150:$D$185,3),0)</f>
        <v>0</v>
      </c>
      <c r="H599" s="123"/>
    </row>
    <row r="600" spans="1:8" ht="19.5" customHeight="1" thickBot="1">
      <c r="A600" s="56" t="s">
        <v>3</v>
      </c>
      <c r="B600" s="57" t="s">
        <v>200</v>
      </c>
      <c r="C600" s="57" t="s">
        <v>101</v>
      </c>
      <c r="D600" s="58" t="s">
        <v>371</v>
      </c>
      <c r="E600" s="59"/>
      <c r="F600" s="15">
        <f>IF(E600&lt;&gt;0,VLOOKUP(B600,conteggi!$B$150:$D$185,3),0)</f>
        <v>0</v>
      </c>
      <c r="H600" s="123"/>
    </row>
    <row r="601" spans="1:8" ht="19.5" customHeight="1" thickBot="1">
      <c r="A601" s="119"/>
      <c r="B601" s="12" t="s">
        <v>16</v>
      </c>
      <c r="C601" s="12"/>
      <c r="D601" s="13"/>
      <c r="E601" s="14"/>
      <c r="H601" s="123"/>
    </row>
    <row r="602" spans="1:8" ht="19.5" customHeight="1" thickBot="1">
      <c r="A602" s="18" t="s">
        <v>0</v>
      </c>
      <c r="B602" s="19" t="s">
        <v>101</v>
      </c>
      <c r="C602" s="19" t="s">
        <v>101</v>
      </c>
      <c r="D602" s="20" t="s">
        <v>371</v>
      </c>
      <c r="E602" s="21">
        <v>4.5</v>
      </c>
      <c r="F602" s="22">
        <f>IF(E602&lt;&gt;0,VLOOKUP(B602,conteggi!$B$2:$D$9,3),0)</f>
        <v>0</v>
      </c>
      <c r="G602" s="120" t="s">
        <v>242</v>
      </c>
      <c r="H602" s="123"/>
    </row>
    <row r="603" spans="1:8" ht="19.5" customHeight="1" thickBot="1">
      <c r="A603" s="23" t="s">
        <v>1</v>
      </c>
      <c r="B603" s="24" t="s">
        <v>196</v>
      </c>
      <c r="C603" s="24" t="s">
        <v>163</v>
      </c>
      <c r="D603" s="25" t="s">
        <v>371</v>
      </c>
      <c r="E603" s="26">
        <v>6.5</v>
      </c>
      <c r="F603" s="27">
        <f>IF(E603&lt;&gt;0,VLOOKUP(B603,conteggi!$B$10:$D$83,3),0)</f>
        <v>0</v>
      </c>
      <c r="G603" s="121"/>
      <c r="H603" s="123"/>
    </row>
    <row r="604" spans="1:8" ht="19.5" customHeight="1">
      <c r="A604" s="28" t="s">
        <v>1</v>
      </c>
      <c r="B604" s="29" t="s">
        <v>116</v>
      </c>
      <c r="C604" s="29" t="s">
        <v>156</v>
      </c>
      <c r="D604" s="30" t="s">
        <v>373</v>
      </c>
      <c r="E604" s="31"/>
      <c r="F604" s="27">
        <f>IF(E604&lt;&gt;0,VLOOKUP(B604,conteggi!$B$10:$D$83,3),0)</f>
        <v>0</v>
      </c>
      <c r="G604" s="63">
        <f>SUM(E602:E624)+G605</f>
        <v>69.5</v>
      </c>
      <c r="H604" s="123"/>
    </row>
    <row r="605" spans="1:8" ht="19.5" customHeight="1">
      <c r="A605" s="23" t="s">
        <v>1</v>
      </c>
      <c r="B605" s="24" t="s">
        <v>215</v>
      </c>
      <c r="C605" s="24" t="s">
        <v>98</v>
      </c>
      <c r="D605" s="25" t="s">
        <v>374</v>
      </c>
      <c r="E605" s="26"/>
      <c r="F605" s="27">
        <f>IF(E605&lt;&gt;0,VLOOKUP(B605,conteggi!$B$10:$D$83,3),0)</f>
        <v>0</v>
      </c>
      <c r="G605" s="33">
        <f>IF(SUM(F602:F624)=3,10,IF(SUM(F602:F624)=4,15,IF(SUM(F602:F624)=5,20,IF(SUM(F602:F624)=6,25,IF(SUM(F602:F624)=7,30,IF(SUM(F602:F624)=8,35,IF(SUM(F602:F624)=9,40,0)))))))</f>
        <v>0</v>
      </c>
      <c r="H605" s="123"/>
    </row>
    <row r="606" spans="1:8" ht="19.5" customHeight="1">
      <c r="A606" s="28" t="s">
        <v>1</v>
      </c>
      <c r="B606" s="29" t="s">
        <v>134</v>
      </c>
      <c r="C606" s="29" t="s">
        <v>91</v>
      </c>
      <c r="D606" s="30" t="s">
        <v>371</v>
      </c>
      <c r="E606" s="31">
        <v>7.5</v>
      </c>
      <c r="F606" s="27">
        <f>IF(E606&lt;&gt;0,VLOOKUP(B606,conteggi!$B$10:$D$83,3),0)</f>
        <v>0</v>
      </c>
      <c r="H606" s="123"/>
    </row>
    <row r="607" spans="1:8" ht="19.5" customHeight="1">
      <c r="A607" s="23" t="s">
        <v>1</v>
      </c>
      <c r="B607" s="24" t="s">
        <v>154</v>
      </c>
      <c r="C607" s="24" t="s">
        <v>82</v>
      </c>
      <c r="D607" s="25" t="s">
        <v>374</v>
      </c>
      <c r="E607" s="26"/>
      <c r="F607" s="27">
        <f>IF(E607&lt;&gt;0,VLOOKUP(B607,conteggi!$B$10:$D$83,3),0)</f>
        <v>0</v>
      </c>
      <c r="H607" s="123"/>
    </row>
    <row r="608" spans="1:8" ht="19.5" customHeight="1">
      <c r="A608" s="28" t="s">
        <v>1</v>
      </c>
      <c r="B608" s="29" t="s">
        <v>310</v>
      </c>
      <c r="C608" s="29" t="s">
        <v>93</v>
      </c>
      <c r="D608" s="30" t="s">
        <v>372</v>
      </c>
      <c r="E608" s="31"/>
      <c r="F608" s="27">
        <f>IF(E608&lt;&gt;0,VLOOKUP(B608,conteggi!$B$10:$D$83,3),0)</f>
        <v>0</v>
      </c>
      <c r="H608" s="123"/>
    </row>
    <row r="609" spans="1:8" ht="19.5" customHeight="1">
      <c r="A609" s="23" t="s">
        <v>1</v>
      </c>
      <c r="B609" s="24" t="s">
        <v>195</v>
      </c>
      <c r="C609" s="24" t="s">
        <v>163</v>
      </c>
      <c r="D609" s="25" t="s">
        <v>374</v>
      </c>
      <c r="E609" s="26"/>
      <c r="F609" s="27">
        <f>IF(E609&lt;&gt;0,VLOOKUP(B609,conteggi!$B$10:$D$83,3),0)</f>
        <v>0</v>
      </c>
      <c r="H609" s="123"/>
    </row>
    <row r="610" spans="1:8" ht="19.5" customHeight="1" thickBot="1">
      <c r="A610" s="107" t="s">
        <v>1</v>
      </c>
      <c r="B610" s="108" t="s">
        <v>267</v>
      </c>
      <c r="C610" s="108" t="s">
        <v>91</v>
      </c>
      <c r="D610" s="109" t="s">
        <v>371</v>
      </c>
      <c r="E610" s="110">
        <v>7.5</v>
      </c>
      <c r="F610" s="27">
        <f>IF(E610&lt;&gt;0,VLOOKUP(B610,conteggi!$B$10:$D$83,3),0)</f>
        <v>0</v>
      </c>
      <c r="H610" s="123"/>
    </row>
    <row r="611" spans="1:8" ht="19.5" customHeight="1">
      <c r="A611" s="42" t="s">
        <v>2</v>
      </c>
      <c r="B611" s="43" t="s">
        <v>191</v>
      </c>
      <c r="C611" s="43" t="s">
        <v>82</v>
      </c>
      <c r="D611" s="44" t="s">
        <v>371</v>
      </c>
      <c r="E611" s="45">
        <v>4.5</v>
      </c>
      <c r="F611" s="41">
        <f>IF(E611&lt;&gt;0,VLOOKUP(B611,conteggi!$B$84:$D$149,3),0)</f>
        <v>0</v>
      </c>
      <c r="H611" s="123"/>
    </row>
    <row r="612" spans="1:8" ht="19.5" customHeight="1">
      <c r="A612" s="46" t="s">
        <v>2</v>
      </c>
      <c r="B612" s="47" t="s">
        <v>193</v>
      </c>
      <c r="C612" s="47" t="s">
        <v>125</v>
      </c>
      <c r="D612" s="48" t="s">
        <v>371</v>
      </c>
      <c r="E612" s="49">
        <v>5</v>
      </c>
      <c r="F612" s="41">
        <f>IF(E612&lt;&gt;0,VLOOKUP(B612,conteggi!$B$84:$D$149,3),0)</f>
        <v>0</v>
      </c>
      <c r="H612" s="123"/>
    </row>
    <row r="613" spans="1:8" ht="19.5" customHeight="1">
      <c r="A613" s="42" t="s">
        <v>2</v>
      </c>
      <c r="B613" s="43" t="s">
        <v>172</v>
      </c>
      <c r="C613" s="43" t="s">
        <v>92</v>
      </c>
      <c r="D613" s="44" t="s">
        <v>371</v>
      </c>
      <c r="E613" s="45">
        <v>5</v>
      </c>
      <c r="F613" s="41">
        <f>IF(E613&lt;&gt;0,VLOOKUP(B613,conteggi!$B$84:$D$149,3),0)</f>
        <v>0</v>
      </c>
      <c r="H613" s="123"/>
    </row>
    <row r="614" spans="1:8" ht="19.5" customHeight="1">
      <c r="A614" s="46" t="s">
        <v>2</v>
      </c>
      <c r="B614" s="47" t="s">
        <v>84</v>
      </c>
      <c r="C614" s="47" t="s">
        <v>91</v>
      </c>
      <c r="D614" s="48" t="s">
        <v>371</v>
      </c>
      <c r="E614" s="49">
        <v>7</v>
      </c>
      <c r="F614" s="41">
        <f>IF(E614&lt;&gt;0,VLOOKUP(B614,conteggi!$B$84:$D$149,3),0)</f>
        <v>0</v>
      </c>
      <c r="H614" s="123"/>
    </row>
    <row r="615" spans="1:8" ht="19.5" customHeight="1">
      <c r="A615" s="42" t="s">
        <v>2</v>
      </c>
      <c r="B615" s="43" t="s">
        <v>216</v>
      </c>
      <c r="C615" s="43" t="s">
        <v>163</v>
      </c>
      <c r="D615" s="44" t="s">
        <v>372</v>
      </c>
      <c r="E615" s="45"/>
      <c r="F615" s="41">
        <f>IF(E615&lt;&gt;0,VLOOKUP(B615,conteggi!$B$84:$D$149,3),0)</f>
        <v>0</v>
      </c>
      <c r="G615" s="65"/>
      <c r="H615" s="123"/>
    </row>
    <row r="616" spans="1:8" ht="19.5" customHeight="1">
      <c r="A616" s="46" t="s">
        <v>2</v>
      </c>
      <c r="B616" s="47" t="s">
        <v>236</v>
      </c>
      <c r="C616" s="47" t="s">
        <v>153</v>
      </c>
      <c r="D616" s="48" t="s">
        <v>373</v>
      </c>
      <c r="E616" s="49"/>
      <c r="F616" s="41">
        <f>IF(E616&lt;&gt;0,VLOOKUP(B616,conteggi!$B$84:$D$149,3),0)</f>
        <v>0</v>
      </c>
      <c r="H616" s="123"/>
    </row>
    <row r="617" spans="1:8" ht="19.5" customHeight="1">
      <c r="A617" s="42" t="s">
        <v>2</v>
      </c>
      <c r="B617" s="43" t="s">
        <v>348</v>
      </c>
      <c r="C617" s="43" t="s">
        <v>95</v>
      </c>
      <c r="D617" s="44" t="s">
        <v>374</v>
      </c>
      <c r="E617" s="45"/>
      <c r="F617" s="41">
        <f>IF(E617&lt;&gt;0,VLOOKUP(B617,conteggi!$B$84:$D$149,3),0)</f>
        <v>0</v>
      </c>
      <c r="H617" s="123"/>
    </row>
    <row r="618" spans="1:8" ht="19.5" customHeight="1" thickBot="1">
      <c r="A618" s="37" t="s">
        <v>2</v>
      </c>
      <c r="B618" s="38" t="s">
        <v>218</v>
      </c>
      <c r="C618" s="38" t="s">
        <v>156</v>
      </c>
      <c r="D618" s="39" t="s">
        <v>371</v>
      </c>
      <c r="E618" s="40">
        <v>5.5</v>
      </c>
      <c r="F618" s="41">
        <f>IF(E618&lt;&gt;0,VLOOKUP(B618,conteggi!$B$84:$D$149,3),0)</f>
        <v>0</v>
      </c>
      <c r="G618" s="34"/>
      <c r="H618" s="123"/>
    </row>
    <row r="619" spans="1:8" ht="19.5" customHeight="1">
      <c r="A619" s="52" t="s">
        <v>3</v>
      </c>
      <c r="B619" s="53" t="s">
        <v>187</v>
      </c>
      <c r="C619" s="53" t="s">
        <v>88</v>
      </c>
      <c r="D619" s="54" t="s">
        <v>371</v>
      </c>
      <c r="E619" s="55">
        <v>11</v>
      </c>
      <c r="F619" s="15">
        <f>IF(E619&lt;&gt;0,VLOOKUP(B619,conteggi!$B$150:$D$185,3),0)</f>
        <v>1</v>
      </c>
      <c r="H619" s="123"/>
    </row>
    <row r="620" spans="1:8" ht="19.5" customHeight="1">
      <c r="A620" s="56" t="s">
        <v>3</v>
      </c>
      <c r="B620" s="57" t="s">
        <v>343</v>
      </c>
      <c r="C620" s="57" t="s">
        <v>94</v>
      </c>
      <c r="D620" s="58" t="s">
        <v>372</v>
      </c>
      <c r="E620" s="59"/>
      <c r="F620" s="15">
        <f>IF(E620&lt;&gt;0,VLOOKUP(B620,conteggi!$B$150:$D$185,3),0)</f>
        <v>0</v>
      </c>
      <c r="H620" s="123"/>
    </row>
    <row r="621" spans="1:8" ht="19.5" customHeight="1">
      <c r="A621" s="52" t="s">
        <v>3</v>
      </c>
      <c r="B621" s="53" t="s">
        <v>105</v>
      </c>
      <c r="C621" s="53" t="s">
        <v>91</v>
      </c>
      <c r="D621" s="54" t="s">
        <v>371</v>
      </c>
      <c r="E621" s="55">
        <v>5.5</v>
      </c>
      <c r="F621" s="15">
        <f>IF(E621&lt;&gt;0,VLOOKUP(B621,conteggi!$B$150:$D$185,3),0)</f>
        <v>0</v>
      </c>
      <c r="H621" s="123"/>
    </row>
    <row r="622" spans="1:8" ht="19.5" customHeight="1">
      <c r="A622" s="56" t="s">
        <v>3</v>
      </c>
      <c r="B622" s="57" t="s">
        <v>349</v>
      </c>
      <c r="C622" s="57" t="s">
        <v>88</v>
      </c>
      <c r="D622" s="58" t="s">
        <v>373</v>
      </c>
      <c r="E622" s="59"/>
      <c r="F622" s="15">
        <f>IF(E622&lt;&gt;0,VLOOKUP(B622,conteggi!$B$150:$D$185,3),0)</f>
        <v>0</v>
      </c>
      <c r="H622" s="123"/>
    </row>
    <row r="623" spans="1:8" ht="19.5" customHeight="1">
      <c r="A623" s="52" t="s">
        <v>3</v>
      </c>
      <c r="B623" s="53" t="s">
        <v>85</v>
      </c>
      <c r="C623" s="53" t="s">
        <v>96</v>
      </c>
      <c r="D623" s="54" t="s">
        <v>374</v>
      </c>
      <c r="E623" s="55"/>
      <c r="F623" s="15">
        <f>IF(E623&lt;&gt;0,VLOOKUP(B623,conteggi!$B$150:$D$185,3),0)</f>
        <v>0</v>
      </c>
      <c r="H623" s="123"/>
    </row>
    <row r="624" spans="1:8" ht="19.5" customHeight="1" thickBot="1">
      <c r="A624" s="56" t="s">
        <v>3</v>
      </c>
      <c r="B624" s="57" t="s">
        <v>299</v>
      </c>
      <c r="C624" s="57" t="s">
        <v>121</v>
      </c>
      <c r="D624" s="58" t="s">
        <v>374</v>
      </c>
      <c r="E624" s="59"/>
      <c r="F624" s="15">
        <f>IF(E624&lt;&gt;0,VLOOKUP(B624,conteggi!$B$150:$D$185,3),0)</f>
        <v>0</v>
      </c>
      <c r="H624" s="123"/>
    </row>
    <row r="625" spans="1:8" ht="19.5" customHeight="1" thickBot="1">
      <c r="A625" s="119"/>
      <c r="B625" s="12" t="s">
        <v>16</v>
      </c>
      <c r="C625" s="12"/>
      <c r="D625" s="13"/>
      <c r="E625" s="14"/>
      <c r="H625" s="123"/>
    </row>
    <row r="626" spans="1:8" ht="19.5" customHeight="1" thickBot="1">
      <c r="A626" s="18" t="s">
        <v>0</v>
      </c>
      <c r="B626" s="19" t="s">
        <v>91</v>
      </c>
      <c r="C626" s="19" t="s">
        <v>91</v>
      </c>
      <c r="D626" s="20" t="s">
        <v>371</v>
      </c>
      <c r="E626" s="21">
        <v>6.5</v>
      </c>
      <c r="F626" s="22">
        <f>IF(E626&lt;&gt;0,VLOOKUP(B626,conteggi!$B$2:$D$9,3),0)</f>
        <v>0</v>
      </c>
      <c r="G626" s="120" t="s">
        <v>243</v>
      </c>
      <c r="H626" s="123"/>
    </row>
    <row r="627" spans="1:8" ht="19.5" customHeight="1" thickBot="1">
      <c r="A627" s="23" t="s">
        <v>1</v>
      </c>
      <c r="B627" s="24" t="s">
        <v>276</v>
      </c>
      <c r="C627" s="24" t="s">
        <v>163</v>
      </c>
      <c r="D627" s="25" t="s">
        <v>373</v>
      </c>
      <c r="E627" s="26"/>
      <c r="F627" s="27">
        <f>IF(E627&lt;&gt;0,VLOOKUP(B627,conteggi!$B$10:$D$83,3),0)</f>
        <v>0</v>
      </c>
      <c r="G627" s="121"/>
      <c r="H627" s="123"/>
    </row>
    <row r="628" spans="1:8" ht="19.5" customHeight="1">
      <c r="A628" s="28" t="s">
        <v>1</v>
      </c>
      <c r="B628" s="29" t="s">
        <v>260</v>
      </c>
      <c r="C628" s="29" t="s">
        <v>87</v>
      </c>
      <c r="D628" s="30" t="s">
        <v>374</v>
      </c>
      <c r="E628" s="31"/>
      <c r="F628" s="27">
        <f>IF(E628&lt;&gt;0,VLOOKUP(B628,conteggi!$B$10:$D$83,3),0)</f>
        <v>0</v>
      </c>
      <c r="G628" s="63">
        <f>SUM(E626:E648)+G629</f>
        <v>90</v>
      </c>
      <c r="H628" s="123"/>
    </row>
    <row r="629" spans="1:8" ht="19.5" customHeight="1">
      <c r="A629" s="23" t="s">
        <v>1</v>
      </c>
      <c r="B629" s="24" t="s">
        <v>151</v>
      </c>
      <c r="C629" s="24" t="s">
        <v>92</v>
      </c>
      <c r="D629" s="25" t="s">
        <v>371</v>
      </c>
      <c r="E629" s="26">
        <v>4.5</v>
      </c>
      <c r="F629" s="27">
        <f>IF(E629&lt;&gt;0,VLOOKUP(B629,conteggi!$B$10:$D$83,3),0)</f>
        <v>0</v>
      </c>
      <c r="G629" s="33">
        <f>IF(SUM(F626:F648)=3,10,IF(SUM(F626:F648)=4,15,IF(SUM(F626:F648)=5,20,IF(SUM(F626:F648)=6,25,IF(SUM(F626:F648)=7,30,IF(SUM(F626:F648)=8,35,IF(SUM(F626:F648)=9,40,0)))))))</f>
        <v>10</v>
      </c>
      <c r="H629" s="123"/>
    </row>
    <row r="630" spans="1:8" ht="19.5" customHeight="1">
      <c r="A630" s="28" t="s">
        <v>1</v>
      </c>
      <c r="B630" s="29" t="s">
        <v>148</v>
      </c>
      <c r="C630" s="29" t="s">
        <v>103</v>
      </c>
      <c r="D630" s="30" t="s">
        <v>371</v>
      </c>
      <c r="E630" s="31">
        <v>6.5</v>
      </c>
      <c r="F630" s="27">
        <f>IF(E630&lt;&gt;0,VLOOKUP(B630,conteggi!$B$10:$D$83,3),0)</f>
        <v>0</v>
      </c>
      <c r="H630" s="123"/>
    </row>
    <row r="631" spans="1:8" ht="19.5" customHeight="1">
      <c r="A631" s="23" t="s">
        <v>1</v>
      </c>
      <c r="B631" s="24" t="s">
        <v>155</v>
      </c>
      <c r="C631" s="24" t="s">
        <v>156</v>
      </c>
      <c r="D631" s="25" t="s">
        <v>374</v>
      </c>
      <c r="E631" s="26"/>
      <c r="F631" s="27">
        <f>IF(E631&lt;&gt;0,VLOOKUP(B631,conteggi!$B$10:$D$83,3),0)</f>
        <v>0</v>
      </c>
      <c r="H631" s="123"/>
    </row>
    <row r="632" spans="1:8" ht="19.5" customHeight="1">
      <c r="A632" s="28" t="s">
        <v>1</v>
      </c>
      <c r="B632" s="29" t="s">
        <v>350</v>
      </c>
      <c r="C632" s="29" t="s">
        <v>95</v>
      </c>
      <c r="D632" s="30" t="s">
        <v>372</v>
      </c>
      <c r="E632" s="31"/>
      <c r="F632" s="27">
        <f>IF(E632&lt;&gt;0,VLOOKUP(B632,conteggi!$B$10:$D$83,3),0)</f>
        <v>0</v>
      </c>
      <c r="H632" s="123"/>
    </row>
    <row r="633" spans="1:8" ht="19.5" customHeight="1">
      <c r="A633" s="23" t="s">
        <v>1</v>
      </c>
      <c r="B633" s="24" t="s">
        <v>154</v>
      </c>
      <c r="C633" s="24" t="s">
        <v>82</v>
      </c>
      <c r="D633" s="25" t="s">
        <v>374</v>
      </c>
      <c r="E633" s="26"/>
      <c r="F633" s="27">
        <f>IF(E633&lt;&gt;0,VLOOKUP(B633,conteggi!$B$10:$D$83,3),0)</f>
        <v>0</v>
      </c>
      <c r="H633" s="123"/>
    </row>
    <row r="634" spans="1:8" ht="19.5" customHeight="1" thickBot="1">
      <c r="A634" s="107" t="s">
        <v>1</v>
      </c>
      <c r="B634" s="108" t="s">
        <v>335</v>
      </c>
      <c r="C634" s="108" t="s">
        <v>163</v>
      </c>
      <c r="D634" s="109" t="s">
        <v>371</v>
      </c>
      <c r="E634" s="110">
        <v>6.5</v>
      </c>
      <c r="F634" s="27">
        <f>IF(E634&lt;&gt;0,VLOOKUP(B634,conteggi!$B$10:$D$83,3),0)</f>
        <v>0</v>
      </c>
      <c r="H634" s="123"/>
    </row>
    <row r="635" spans="1:8" ht="19.5" customHeight="1">
      <c r="A635" s="42" t="s">
        <v>2</v>
      </c>
      <c r="B635" s="43" t="s">
        <v>129</v>
      </c>
      <c r="C635" s="43" t="s">
        <v>101</v>
      </c>
      <c r="D635" s="44" t="s">
        <v>371</v>
      </c>
      <c r="E635" s="45">
        <v>11.5</v>
      </c>
      <c r="F635" s="41">
        <f>IF(E635&lt;&gt;0,VLOOKUP(B635,conteggi!$B$84:$D$149,3),0)</f>
        <v>1</v>
      </c>
      <c r="G635" s="34"/>
      <c r="H635" s="123"/>
    </row>
    <row r="636" spans="1:8" ht="19.5" customHeight="1">
      <c r="A636" s="46" t="s">
        <v>2</v>
      </c>
      <c r="B636" s="47" t="s">
        <v>112</v>
      </c>
      <c r="C636" s="47" t="s">
        <v>89</v>
      </c>
      <c r="D636" s="48" t="s">
        <v>371</v>
      </c>
      <c r="E636" s="49">
        <v>4.5</v>
      </c>
      <c r="F636" s="41">
        <f>IF(E636&lt;&gt;0,VLOOKUP(B636,conteggi!$B$84:$D$149,3),0)</f>
        <v>0</v>
      </c>
      <c r="H636" s="123"/>
    </row>
    <row r="637" spans="1:8" ht="19.5" customHeight="1">
      <c r="A637" s="42" t="s">
        <v>2</v>
      </c>
      <c r="B637" s="43" t="s">
        <v>351</v>
      </c>
      <c r="C637" s="43" t="s">
        <v>98</v>
      </c>
      <c r="D637" s="44" t="s">
        <v>371</v>
      </c>
      <c r="E637" s="45">
        <v>4.5</v>
      </c>
      <c r="F637" s="41">
        <f>IF(E637&lt;&gt;0,VLOOKUP(B637,conteggi!$B$84:$D$149,3),0)</f>
        <v>0</v>
      </c>
      <c r="H637" s="123"/>
    </row>
    <row r="638" spans="1:8" ht="19.5" customHeight="1">
      <c r="A638" s="46" t="s">
        <v>2</v>
      </c>
      <c r="B638" s="47" t="s">
        <v>173</v>
      </c>
      <c r="C638" s="47" t="s">
        <v>153</v>
      </c>
      <c r="D638" s="48" t="s">
        <v>373</v>
      </c>
      <c r="E638" s="49"/>
      <c r="F638" s="41">
        <f>IF(E638&lt;&gt;0,VLOOKUP(B638,conteggi!$B$84:$D$149,3),0)</f>
        <v>0</v>
      </c>
      <c r="G638" s="51"/>
      <c r="H638" s="123"/>
    </row>
    <row r="639" spans="1:8" ht="19.5" customHeight="1">
      <c r="A639" s="42" t="s">
        <v>2</v>
      </c>
      <c r="B639" s="43" t="s">
        <v>313</v>
      </c>
      <c r="C639" s="43" t="s">
        <v>125</v>
      </c>
      <c r="D639" s="44" t="s">
        <v>374</v>
      </c>
      <c r="E639" s="45"/>
      <c r="F639" s="41">
        <f>IF(E639&lt;&gt;0,VLOOKUP(B639,conteggi!$B$84:$D$149,3),0)</f>
        <v>0</v>
      </c>
      <c r="G639" s="65"/>
      <c r="H639" s="123"/>
    </row>
    <row r="640" spans="1:8" ht="19.5" customHeight="1">
      <c r="A640" s="46" t="s">
        <v>2</v>
      </c>
      <c r="B640" s="47" t="s">
        <v>216</v>
      </c>
      <c r="C640" s="47" t="s">
        <v>163</v>
      </c>
      <c r="D640" s="48" t="s">
        <v>372</v>
      </c>
      <c r="E640" s="49"/>
      <c r="F640" s="41">
        <f>IF(E640&lt;&gt;0,VLOOKUP(B640,conteggi!$B$84:$D$149,3),0)</f>
        <v>0</v>
      </c>
      <c r="H640" s="123"/>
    </row>
    <row r="641" spans="1:8" ht="19.5" customHeight="1">
      <c r="A641" s="42" t="s">
        <v>2</v>
      </c>
      <c r="B641" s="43" t="s">
        <v>305</v>
      </c>
      <c r="C641" s="43" t="s">
        <v>121</v>
      </c>
      <c r="D641" s="44" t="s">
        <v>374</v>
      </c>
      <c r="E641" s="45"/>
      <c r="F641" s="41">
        <f>IF(E641&lt;&gt;0,VLOOKUP(B641,conteggi!$B$84:$D$149,3),0)</f>
        <v>0</v>
      </c>
      <c r="G641" s="33"/>
      <c r="H641" s="123"/>
    </row>
    <row r="642" spans="1:8" ht="19.5" customHeight="1" thickBot="1">
      <c r="A642" s="37" t="s">
        <v>2</v>
      </c>
      <c r="B642" s="38" t="s">
        <v>293</v>
      </c>
      <c r="C642" s="38" t="s">
        <v>88</v>
      </c>
      <c r="D642" s="39" t="s">
        <v>371</v>
      </c>
      <c r="E642" s="40">
        <v>13</v>
      </c>
      <c r="F642" s="41">
        <f>IF(E642&lt;&gt;0,VLOOKUP(B642,conteggi!$B$84:$D$149,3),0)</f>
        <v>1</v>
      </c>
      <c r="H642" s="124"/>
    </row>
    <row r="643" spans="1:8" ht="19.5" customHeight="1">
      <c r="A643" s="52" t="s">
        <v>3</v>
      </c>
      <c r="B643" s="53" t="s">
        <v>290</v>
      </c>
      <c r="C643" s="53" t="s">
        <v>89</v>
      </c>
      <c r="D643" s="54" t="s">
        <v>373</v>
      </c>
      <c r="E643" s="55"/>
      <c r="F643" s="15">
        <f>IF(E643&lt;&gt;0,VLOOKUP(B643,conteggi!$B$150:$D$185,3),0)</f>
        <v>0</v>
      </c>
      <c r="H643" s="124"/>
    </row>
    <row r="644" spans="1:8" ht="19.5" customHeight="1">
      <c r="A644" s="56" t="s">
        <v>3</v>
      </c>
      <c r="B644" s="57" t="s">
        <v>105</v>
      </c>
      <c r="C644" s="57" t="s">
        <v>91</v>
      </c>
      <c r="D644" s="58" t="s">
        <v>371</v>
      </c>
      <c r="E644" s="59">
        <v>5.5</v>
      </c>
      <c r="F644" s="15">
        <f>IF(E644&lt;&gt;0,VLOOKUP(B644,conteggi!$B$150:$D$185,3),0)</f>
        <v>0</v>
      </c>
      <c r="H644" s="124"/>
    </row>
    <row r="645" spans="1:8" ht="19.5" customHeight="1">
      <c r="A645" s="52" t="s">
        <v>3</v>
      </c>
      <c r="B645" s="53" t="s">
        <v>86</v>
      </c>
      <c r="C645" s="53" t="s">
        <v>92</v>
      </c>
      <c r="D645" s="54" t="s">
        <v>371</v>
      </c>
      <c r="E645" s="55">
        <v>9.5</v>
      </c>
      <c r="F645" s="15">
        <f>IF(E645&lt;&gt;0,VLOOKUP(B645,conteggi!$B$150:$D$185,3),0)</f>
        <v>1</v>
      </c>
      <c r="H645" s="124"/>
    </row>
    <row r="646" spans="1:8" ht="19.5" customHeight="1">
      <c r="A646" s="56" t="s">
        <v>3</v>
      </c>
      <c r="B646" s="57" t="s">
        <v>322</v>
      </c>
      <c r="C646" s="57" t="s">
        <v>121</v>
      </c>
      <c r="D646" s="58" t="s">
        <v>371</v>
      </c>
      <c r="E646" s="59">
        <v>7.5</v>
      </c>
      <c r="F646" s="15">
        <f>IF(E646&lt;&gt;0,VLOOKUP(B646,conteggi!$B$150:$D$185,3),0)</f>
        <v>0</v>
      </c>
      <c r="H646" s="124"/>
    </row>
    <row r="647" spans="1:8" ht="19.5" customHeight="1">
      <c r="A647" s="52" t="s">
        <v>3</v>
      </c>
      <c r="B647" s="53" t="s">
        <v>164</v>
      </c>
      <c r="C647" s="53" t="s">
        <v>121</v>
      </c>
      <c r="D647" s="54" t="s">
        <v>372</v>
      </c>
      <c r="E647" s="55"/>
      <c r="F647" s="15">
        <f>IF(E647&lt;&gt;0,VLOOKUP(B647,conteggi!$B$150:$D$185,3),0)</f>
        <v>0</v>
      </c>
      <c r="H647" s="124"/>
    </row>
    <row r="648" spans="1:8" ht="19.5" customHeight="1" thickBot="1">
      <c r="A648" s="56" t="s">
        <v>3</v>
      </c>
      <c r="B648" s="57" t="s">
        <v>352</v>
      </c>
      <c r="C648" s="57" t="s">
        <v>156</v>
      </c>
      <c r="D648" s="58" t="s">
        <v>374</v>
      </c>
      <c r="E648" s="59"/>
      <c r="F648" s="15">
        <f>IF(E648&lt;&gt;0,VLOOKUP(B648,conteggi!$B$150:$D$185,3),0)</f>
        <v>0</v>
      </c>
      <c r="H648" s="124"/>
    </row>
    <row r="649" spans="1:8" ht="19.5" customHeight="1" thickBot="1">
      <c r="A649" s="119"/>
      <c r="B649" s="12" t="s">
        <v>16</v>
      </c>
      <c r="C649" s="12"/>
      <c r="D649" s="13"/>
      <c r="E649" s="14"/>
      <c r="H649" s="123"/>
    </row>
    <row r="650" spans="1:8" ht="19.5" customHeight="1" thickBot="1">
      <c r="A650" s="18" t="s">
        <v>0</v>
      </c>
      <c r="B650" s="19" t="s">
        <v>96</v>
      </c>
      <c r="C650" s="19" t="s">
        <v>96</v>
      </c>
      <c r="D650" s="20" t="s">
        <v>371</v>
      </c>
      <c r="E650" s="21">
        <v>9</v>
      </c>
      <c r="F650" s="22">
        <f>IF(E650&lt;&gt;0,VLOOKUP(B650,conteggi!$B$2:$D$9,3),0)</f>
        <v>0</v>
      </c>
      <c r="G650" s="120" t="s">
        <v>76</v>
      </c>
      <c r="H650" s="123"/>
    </row>
    <row r="651" spans="1:8" ht="19.5" customHeight="1" thickBot="1">
      <c r="A651" s="23" t="s">
        <v>1</v>
      </c>
      <c r="B651" s="24" t="s">
        <v>300</v>
      </c>
      <c r="C651" s="24" t="s">
        <v>94</v>
      </c>
      <c r="D651" s="25" t="s">
        <v>372</v>
      </c>
      <c r="E651" s="26"/>
      <c r="F651" s="27">
        <f>IF(E651&lt;&gt;0,VLOOKUP(B651,conteggi!$B$10:$D$83,3),0)</f>
        <v>0</v>
      </c>
      <c r="G651" s="121"/>
      <c r="H651" s="123"/>
    </row>
    <row r="652" spans="1:8" ht="19.5" customHeight="1">
      <c r="A652" s="28" t="s">
        <v>1</v>
      </c>
      <c r="B652" s="29" t="s">
        <v>119</v>
      </c>
      <c r="C652" s="29" t="s">
        <v>101</v>
      </c>
      <c r="D652" s="30" t="s">
        <v>374</v>
      </c>
      <c r="E652" s="31"/>
      <c r="F652" s="27">
        <f>IF(E652&lt;&gt;0,VLOOKUP(B652,conteggi!$B$10:$D$83,3),0)</f>
        <v>0</v>
      </c>
      <c r="G652" s="32">
        <f>SUM(E650:E672)+G653</f>
        <v>102.5</v>
      </c>
      <c r="H652" s="123"/>
    </row>
    <row r="653" spans="1:8" ht="19.5" customHeight="1">
      <c r="A653" s="23" t="s">
        <v>1</v>
      </c>
      <c r="B653" s="24" t="s">
        <v>167</v>
      </c>
      <c r="C653" s="24" t="s">
        <v>125</v>
      </c>
      <c r="D653" s="25" t="s">
        <v>373</v>
      </c>
      <c r="E653" s="26"/>
      <c r="F653" s="27">
        <f>IF(E653&lt;&gt;0,VLOOKUP(B653,conteggi!$B$10:$D$83,3),0)</f>
        <v>0</v>
      </c>
      <c r="G653" s="33">
        <f>IF(SUM(F650:F672)=3,10,IF(SUM(F650:F672)=4,15,IF(SUM(F650:F672)=5,20,IF(SUM(F650:F672)=6,25,IF(SUM(F650:F672)=7,30,IF(SUM(F650:F672)=8,35,IF(SUM(F650:F672)=9,40,0)))))))</f>
        <v>15</v>
      </c>
      <c r="H653" s="123"/>
    </row>
    <row r="654" spans="1:8" ht="19.5" customHeight="1">
      <c r="A654" s="28" t="s">
        <v>1</v>
      </c>
      <c r="B654" s="29" t="s">
        <v>365</v>
      </c>
      <c r="C654" s="29" t="s">
        <v>93</v>
      </c>
      <c r="D654" s="30" t="s">
        <v>374</v>
      </c>
      <c r="E654" s="31"/>
      <c r="F654" s="27">
        <f>IF(E654&lt;&gt;0,VLOOKUP(B654,conteggi!$B$10:$D$83,3),0)</f>
        <v>0</v>
      </c>
      <c r="H654" s="123"/>
    </row>
    <row r="655" spans="1:8" ht="19.5" customHeight="1">
      <c r="A655" s="23" t="s">
        <v>1</v>
      </c>
      <c r="B655" s="24" t="s">
        <v>238</v>
      </c>
      <c r="C655" s="24" t="s">
        <v>153</v>
      </c>
      <c r="D655" s="25" t="s">
        <v>371</v>
      </c>
      <c r="E655" s="26">
        <v>3.5</v>
      </c>
      <c r="F655" s="27">
        <f>IF(E655&lt;&gt;0,VLOOKUP(B655,conteggi!$B$10:$D$83,3),0)</f>
        <v>0</v>
      </c>
      <c r="H655" s="123"/>
    </row>
    <row r="656" spans="1:8" ht="19.5" customHeight="1">
      <c r="A656" s="28" t="s">
        <v>1</v>
      </c>
      <c r="B656" s="29" t="s">
        <v>169</v>
      </c>
      <c r="C656" s="29" t="s">
        <v>121</v>
      </c>
      <c r="D656" s="30" t="s">
        <v>371</v>
      </c>
      <c r="E656" s="31">
        <v>13.5</v>
      </c>
      <c r="F656" s="27">
        <f>IF(E656&lt;&gt;0,VLOOKUP(B656,conteggi!$B$10:$D$83,3),0)</f>
        <v>1</v>
      </c>
      <c r="H656" s="123"/>
    </row>
    <row r="657" spans="1:8" ht="19.5" customHeight="1">
      <c r="A657" s="23" t="s">
        <v>1</v>
      </c>
      <c r="B657" s="24" t="s">
        <v>295</v>
      </c>
      <c r="C657" s="24" t="s">
        <v>97</v>
      </c>
      <c r="D657" s="25" t="s">
        <v>374</v>
      </c>
      <c r="E657" s="26"/>
      <c r="F657" s="27">
        <f>IF(E657&lt;&gt;0,VLOOKUP(B657,conteggi!$B$10:$D$83,3),0)</f>
        <v>0</v>
      </c>
      <c r="H657" s="123"/>
    </row>
    <row r="658" spans="1:8" ht="19.5" customHeight="1" thickBot="1">
      <c r="A658" s="107" t="s">
        <v>1</v>
      </c>
      <c r="B658" s="108" t="s">
        <v>267</v>
      </c>
      <c r="C658" s="108" t="s">
        <v>91</v>
      </c>
      <c r="D658" s="109" t="s">
        <v>371</v>
      </c>
      <c r="E658" s="110">
        <v>7.5</v>
      </c>
      <c r="F658" s="27">
        <f>IF(E658&lt;&gt;0,VLOOKUP(B658,conteggi!$B$10:$D$83,3),0)</f>
        <v>0</v>
      </c>
      <c r="G658" s="66"/>
      <c r="H658" s="123"/>
    </row>
    <row r="659" spans="1:8" ht="19.5" customHeight="1">
      <c r="A659" s="42" t="s">
        <v>2</v>
      </c>
      <c r="B659" s="43" t="s">
        <v>239</v>
      </c>
      <c r="C659" s="43" t="s">
        <v>89</v>
      </c>
      <c r="D659" s="44" t="s">
        <v>374</v>
      </c>
      <c r="E659" s="45"/>
      <c r="F659" s="41">
        <f>IF(E659&lt;&gt;0,VLOOKUP(B659,conteggi!$B$84:$D$149,3),0)</f>
        <v>0</v>
      </c>
      <c r="H659" s="123"/>
    </row>
    <row r="660" spans="1:8" ht="19.5" customHeight="1">
      <c r="A660" s="46" t="s">
        <v>2</v>
      </c>
      <c r="B660" s="47" t="s">
        <v>175</v>
      </c>
      <c r="C660" s="47" t="s">
        <v>121</v>
      </c>
      <c r="D660" s="48" t="s">
        <v>373</v>
      </c>
      <c r="E660" s="49"/>
      <c r="F660" s="41">
        <f>IF(E660&lt;&gt;0,VLOOKUP(B660,conteggi!$B$84:$D$149,3),0)</f>
        <v>0</v>
      </c>
      <c r="H660" s="123"/>
    </row>
    <row r="661" spans="1:8" ht="19.5" customHeight="1">
      <c r="A661" s="42" t="s">
        <v>2</v>
      </c>
      <c r="B661" s="43" t="s">
        <v>182</v>
      </c>
      <c r="C661" s="43" t="s">
        <v>87</v>
      </c>
      <c r="D661" s="44" t="s">
        <v>372</v>
      </c>
      <c r="E661" s="45"/>
      <c r="F661" s="41">
        <f>IF(E661&lt;&gt;0,VLOOKUP(B661,conteggi!$B$84:$D$149,3),0)</f>
        <v>0</v>
      </c>
      <c r="G661" s="74"/>
      <c r="H661" s="123"/>
    </row>
    <row r="662" spans="1:8" ht="19.5" customHeight="1">
      <c r="A662" s="46" t="s">
        <v>2</v>
      </c>
      <c r="B662" s="47" t="s">
        <v>289</v>
      </c>
      <c r="C662" s="47" t="s">
        <v>163</v>
      </c>
      <c r="D662" s="48" t="s">
        <v>371</v>
      </c>
      <c r="E662" s="49">
        <v>6.5</v>
      </c>
      <c r="F662" s="41">
        <f>IF(E662&lt;&gt;0,VLOOKUP(B662,conteggi!$B$84:$D$149,3),0)</f>
        <v>0</v>
      </c>
      <c r="H662" s="123"/>
    </row>
    <row r="663" spans="1:8" ht="19.5" customHeight="1">
      <c r="A663" s="42" t="s">
        <v>2</v>
      </c>
      <c r="B663" s="43" t="s">
        <v>139</v>
      </c>
      <c r="C663" s="43" t="s">
        <v>94</v>
      </c>
      <c r="D663" s="44" t="s">
        <v>371</v>
      </c>
      <c r="E663" s="45">
        <v>5</v>
      </c>
      <c r="F663" s="41">
        <f>IF(E663&lt;&gt;0,VLOOKUP(B663,conteggi!$B$84:$D$149,3),0)</f>
        <v>0</v>
      </c>
      <c r="H663" s="123"/>
    </row>
    <row r="664" spans="1:8" ht="19.5" customHeight="1">
      <c r="A664" s="46" t="s">
        <v>2</v>
      </c>
      <c r="B664" s="47" t="s">
        <v>301</v>
      </c>
      <c r="C664" s="47" t="s">
        <v>87</v>
      </c>
      <c r="D664" s="48" t="s">
        <v>374</v>
      </c>
      <c r="E664" s="49"/>
      <c r="F664" s="41">
        <f>IF(E664&lt;&gt;0,VLOOKUP(B664,conteggi!$B$84:$D$149,3),0)</f>
        <v>0</v>
      </c>
      <c r="G664" s="51"/>
      <c r="H664" s="123"/>
    </row>
    <row r="665" spans="1:8" ht="19.5" customHeight="1">
      <c r="A665" s="42" t="s">
        <v>2</v>
      </c>
      <c r="B665" s="43" t="s">
        <v>129</v>
      </c>
      <c r="C665" s="43" t="s">
        <v>101</v>
      </c>
      <c r="D665" s="44" t="s">
        <v>371</v>
      </c>
      <c r="E665" s="45">
        <v>11.5</v>
      </c>
      <c r="F665" s="41">
        <f>IF(E665&lt;&gt;0,VLOOKUP(B665,conteggi!$B$84:$D$149,3),0)</f>
        <v>1</v>
      </c>
      <c r="H665" s="123"/>
    </row>
    <row r="666" spans="1:8" ht="19.5" customHeight="1" thickBot="1">
      <c r="A666" s="37" t="s">
        <v>2</v>
      </c>
      <c r="B666" s="38" t="s">
        <v>176</v>
      </c>
      <c r="C666" s="38" t="s">
        <v>91</v>
      </c>
      <c r="D666" s="39" t="s">
        <v>371</v>
      </c>
      <c r="E666" s="40">
        <v>5.5</v>
      </c>
      <c r="F666" s="41">
        <f>IF(E666&lt;&gt;0,VLOOKUP(B666,conteggi!$B$84:$D$149,3),0)</f>
        <v>0</v>
      </c>
      <c r="G666" s="34"/>
      <c r="H666" s="123"/>
    </row>
    <row r="667" spans="1:8" ht="19.5" customHeight="1">
      <c r="A667" s="52" t="s">
        <v>3</v>
      </c>
      <c r="B667" s="53" t="s">
        <v>86</v>
      </c>
      <c r="C667" s="53" t="s">
        <v>92</v>
      </c>
      <c r="D667" s="54" t="s">
        <v>371</v>
      </c>
      <c r="E667" s="55">
        <v>9.5</v>
      </c>
      <c r="F667" s="15">
        <f>IF(E667&lt;&gt;0,VLOOKUP(B667,conteggi!$B$150:$D$185,3),0)</f>
        <v>1</v>
      </c>
      <c r="H667" s="123"/>
    </row>
    <row r="668" spans="1:8" ht="19.5" customHeight="1">
      <c r="A668" s="56" t="s">
        <v>3</v>
      </c>
      <c r="B668" s="57" t="s">
        <v>187</v>
      </c>
      <c r="C668" s="57" t="s">
        <v>88</v>
      </c>
      <c r="D668" s="58" t="s">
        <v>371</v>
      </c>
      <c r="E668" s="59">
        <v>11</v>
      </c>
      <c r="F668" s="15">
        <f>IF(E668&lt;&gt;0,VLOOKUP(B668,conteggi!$B$150:$D$185,3),0)</f>
        <v>1</v>
      </c>
      <c r="H668" s="123"/>
    </row>
    <row r="669" spans="1:8" ht="19.5" customHeight="1">
      <c r="A669" s="52" t="s">
        <v>3</v>
      </c>
      <c r="B669" s="53" t="s">
        <v>252</v>
      </c>
      <c r="C669" s="53" t="s">
        <v>82</v>
      </c>
      <c r="D669" s="54" t="s">
        <v>371</v>
      </c>
      <c r="E669" s="55">
        <v>5</v>
      </c>
      <c r="F669" s="15">
        <f>IF(E669&lt;&gt;0,VLOOKUP(B669,conteggi!$B$150:$D$185,3),0)</f>
        <v>0</v>
      </c>
      <c r="H669" s="123"/>
    </row>
    <row r="670" spans="1:8" ht="19.5" customHeight="1">
      <c r="A670" s="56" t="s">
        <v>3</v>
      </c>
      <c r="B670" s="57" t="s">
        <v>298</v>
      </c>
      <c r="C670" s="57" t="s">
        <v>125</v>
      </c>
      <c r="D670" s="58" t="s">
        <v>372</v>
      </c>
      <c r="E670" s="59"/>
      <c r="F670" s="15">
        <f>IF(E670&lt;&gt;0,VLOOKUP(B670,conteggi!$B$150:$D$185,3),0)</f>
        <v>0</v>
      </c>
      <c r="H670" s="123"/>
    </row>
    <row r="671" spans="1:8" ht="19.5" customHeight="1">
      <c r="A671" s="52" t="s">
        <v>3</v>
      </c>
      <c r="B671" s="53" t="s">
        <v>164</v>
      </c>
      <c r="C671" s="53" t="s">
        <v>121</v>
      </c>
      <c r="D671" s="54" t="s">
        <v>374</v>
      </c>
      <c r="E671" s="55"/>
      <c r="F671" s="15">
        <f>IF(E671&lt;&gt;0,VLOOKUP(B671,conteggi!$B$150:$D$185,3),0)</f>
        <v>0</v>
      </c>
      <c r="H671" s="123"/>
    </row>
    <row r="672" spans="1:8" ht="19.5" customHeight="1" thickBot="1">
      <c r="A672" s="56" t="s">
        <v>3</v>
      </c>
      <c r="B672" s="57" t="s">
        <v>302</v>
      </c>
      <c r="C672" s="57" t="s">
        <v>82</v>
      </c>
      <c r="D672" s="58" t="s">
        <v>373</v>
      </c>
      <c r="E672" s="59"/>
      <c r="F672" s="15">
        <f>IF(E672&lt;&gt;0,VLOOKUP(B672,conteggi!$B$150:$D$185,3),0)</f>
        <v>0</v>
      </c>
      <c r="H672" s="123"/>
    </row>
    <row r="673" spans="1:8" ht="19.5" customHeight="1" thickBot="1">
      <c r="A673" s="119"/>
      <c r="B673" s="12" t="s">
        <v>16</v>
      </c>
      <c r="C673" s="12"/>
      <c r="D673" s="13"/>
      <c r="E673" s="14"/>
      <c r="H673" s="123"/>
    </row>
    <row r="674" spans="1:8" ht="19.5" customHeight="1" thickBot="1">
      <c r="A674" s="18" t="s">
        <v>0</v>
      </c>
      <c r="B674" s="19" t="s">
        <v>103</v>
      </c>
      <c r="C674" s="19" t="s">
        <v>103</v>
      </c>
      <c r="D674" s="20" t="s">
        <v>371</v>
      </c>
      <c r="E674" s="21">
        <v>9</v>
      </c>
      <c r="F674" s="22">
        <f>IF(E674&lt;&gt;0,VLOOKUP(B674,conteggi!$B$2:$D$9,3),0)</f>
        <v>0</v>
      </c>
      <c r="G674" s="120" t="s">
        <v>77</v>
      </c>
      <c r="H674" s="123"/>
    </row>
    <row r="675" spans="1:8" ht="19.5" customHeight="1" thickBot="1">
      <c r="A675" s="23" t="s">
        <v>1</v>
      </c>
      <c r="B675" s="24" t="s">
        <v>326</v>
      </c>
      <c r="C675" s="24" t="s">
        <v>94</v>
      </c>
      <c r="D675" s="25" t="s">
        <v>373</v>
      </c>
      <c r="E675" s="26"/>
      <c r="F675" s="27">
        <f>IF(E675&lt;&gt;0,VLOOKUP(B675,conteggi!$B$10:$D$83,3),0)</f>
        <v>0</v>
      </c>
      <c r="G675" s="121"/>
      <c r="H675" s="123"/>
    </row>
    <row r="676" spans="1:8" ht="19.5" customHeight="1">
      <c r="A676" s="28" t="s">
        <v>1</v>
      </c>
      <c r="B676" s="29" t="s">
        <v>300</v>
      </c>
      <c r="C676" s="29" t="s">
        <v>94</v>
      </c>
      <c r="D676" s="30"/>
      <c r="E676" s="31"/>
      <c r="F676" s="27">
        <f>IF(E676&lt;&gt;0,VLOOKUP(B676,conteggi!$B$10:$D$83,3),0)</f>
        <v>0</v>
      </c>
      <c r="G676" s="32">
        <f>SUM(E674:E696)+G677</f>
        <v>73</v>
      </c>
      <c r="H676" s="123"/>
    </row>
    <row r="677" spans="1:8" ht="19.5" customHeight="1">
      <c r="A677" s="23" t="s">
        <v>1</v>
      </c>
      <c r="B677" s="24" t="s">
        <v>196</v>
      </c>
      <c r="C677" s="24" t="s">
        <v>163</v>
      </c>
      <c r="D677" s="25"/>
      <c r="E677" s="26"/>
      <c r="F677" s="27">
        <f>IF(E677&lt;&gt;0,VLOOKUP(B677,conteggi!$B$10:$D$83,3),0)</f>
        <v>0</v>
      </c>
      <c r="G677" s="33">
        <f>IF(SUM(F674:F696)=3,10,IF(SUM(F674:F696)=4,15,IF(SUM(F674:F696)=5,20,IF(SUM(F674:F696)=6,25,IF(SUM(F674:F696)=7,30,IF(SUM(F674:F696)=8,35,IF(SUM(F674:F696)=9,40,0)))))))</f>
        <v>0</v>
      </c>
      <c r="H677" s="123"/>
    </row>
    <row r="678" spans="1:8" ht="19.5" customHeight="1">
      <c r="A678" s="28" t="s">
        <v>1</v>
      </c>
      <c r="B678" s="29" t="s">
        <v>151</v>
      </c>
      <c r="C678" s="29" t="s">
        <v>92</v>
      </c>
      <c r="D678" s="30" t="s">
        <v>371</v>
      </c>
      <c r="E678" s="31">
        <v>4.5</v>
      </c>
      <c r="F678" s="27">
        <f>IF(E678&lt;&gt;0,VLOOKUP(B678,conteggi!$B$10:$D$83,3),0)</f>
        <v>0</v>
      </c>
      <c r="H678" s="123"/>
    </row>
    <row r="679" spans="1:8" ht="19.5" customHeight="1">
      <c r="A679" s="23" t="s">
        <v>1</v>
      </c>
      <c r="B679" s="24" t="s">
        <v>195</v>
      </c>
      <c r="C679" s="24" t="s">
        <v>163</v>
      </c>
      <c r="D679" s="25"/>
      <c r="E679" s="26"/>
      <c r="F679" s="27">
        <f>IF(E679&lt;&gt;0,VLOOKUP(B679,conteggi!$B$10:$D$83,3),0)</f>
        <v>0</v>
      </c>
      <c r="H679" s="123"/>
    </row>
    <row r="680" spans="1:8" ht="19.5" customHeight="1">
      <c r="A680" s="28" t="s">
        <v>1</v>
      </c>
      <c r="B680" s="29" t="s">
        <v>353</v>
      </c>
      <c r="C680" s="29" t="s">
        <v>91</v>
      </c>
      <c r="D680" s="30" t="s">
        <v>371</v>
      </c>
      <c r="E680" s="31">
        <v>8</v>
      </c>
      <c r="F680" s="27">
        <f>IF(E680&lt;&gt;0,VLOOKUP(B680,conteggi!$B$10:$D$83,3),0)</f>
        <v>0</v>
      </c>
      <c r="H680" s="123"/>
    </row>
    <row r="681" spans="1:8" ht="19.5" customHeight="1">
      <c r="A681" s="23" t="s">
        <v>1</v>
      </c>
      <c r="B681" s="24" t="s">
        <v>169</v>
      </c>
      <c r="C681" s="24" t="s">
        <v>121</v>
      </c>
      <c r="D681" s="25" t="s">
        <v>372</v>
      </c>
      <c r="E681" s="26"/>
      <c r="F681" s="27">
        <f>IF(E681&lt;&gt;0,VLOOKUP(B681,conteggi!$B$10:$D$83,3),0)</f>
        <v>0</v>
      </c>
      <c r="H681" s="123"/>
    </row>
    <row r="682" spans="1:8" ht="19.5" customHeight="1" thickBot="1">
      <c r="A682" s="107" t="s">
        <v>1</v>
      </c>
      <c r="B682" s="108" t="s">
        <v>335</v>
      </c>
      <c r="C682" s="108" t="s">
        <v>163</v>
      </c>
      <c r="D682" s="109" t="s">
        <v>371</v>
      </c>
      <c r="E682" s="110">
        <v>6.5</v>
      </c>
      <c r="F682" s="27">
        <f>IF(E682&lt;&gt;0,VLOOKUP(B682,conteggi!$B$10:$D$83,3),0)</f>
        <v>0</v>
      </c>
      <c r="H682" s="123"/>
    </row>
    <row r="683" spans="1:8" ht="19.5" customHeight="1">
      <c r="A683" s="42" t="s">
        <v>2</v>
      </c>
      <c r="B683" s="43" t="s">
        <v>344</v>
      </c>
      <c r="C683" s="43" t="s">
        <v>97</v>
      </c>
      <c r="D683" s="44" t="s">
        <v>372</v>
      </c>
      <c r="E683" s="45"/>
      <c r="F683" s="41">
        <f>IF(E683&lt;&gt;0,VLOOKUP(B683,conteggi!$B$84:$D$149,3),0)</f>
        <v>0</v>
      </c>
      <c r="H683" s="123"/>
    </row>
    <row r="684" spans="1:8" ht="19.5" customHeight="1">
      <c r="A684" s="46" t="s">
        <v>2</v>
      </c>
      <c r="B684" s="47" t="s">
        <v>193</v>
      </c>
      <c r="C684" s="47" t="s">
        <v>125</v>
      </c>
      <c r="D684" s="48" t="s">
        <v>371</v>
      </c>
      <c r="E684" s="49">
        <v>5</v>
      </c>
      <c r="F684" s="41">
        <f>IF(E684&lt;&gt;0,VLOOKUP(B684,conteggi!$B$84:$D$149,3),0)</f>
        <v>0</v>
      </c>
      <c r="H684" s="123"/>
    </row>
    <row r="685" spans="1:8" ht="19.5" customHeight="1">
      <c r="A685" s="42" t="s">
        <v>2</v>
      </c>
      <c r="B685" s="43" t="s">
        <v>354</v>
      </c>
      <c r="C685" s="43" t="s">
        <v>94</v>
      </c>
      <c r="D685" s="44" t="s">
        <v>373</v>
      </c>
      <c r="E685" s="45"/>
      <c r="F685" s="41">
        <f>IF(E685&lt;&gt;0,VLOOKUP(B685,conteggi!$B$84:$D$149,3),0)</f>
        <v>0</v>
      </c>
      <c r="G685" s="66"/>
      <c r="H685" s="123"/>
    </row>
    <row r="686" spans="1:8" ht="19.5" customHeight="1">
      <c r="A686" s="46" t="s">
        <v>2</v>
      </c>
      <c r="B686" s="47" t="s">
        <v>355</v>
      </c>
      <c r="C686" s="47" t="s">
        <v>156</v>
      </c>
      <c r="D686" s="48" t="s">
        <v>371</v>
      </c>
      <c r="E686" s="49">
        <v>6</v>
      </c>
      <c r="F686" s="41">
        <f>IF(E686&lt;&gt;0,VLOOKUP(B686,conteggi!$B$84:$D$149,3),0)</f>
        <v>0</v>
      </c>
      <c r="H686" s="123"/>
    </row>
    <row r="687" spans="1:8" ht="19.5" customHeight="1">
      <c r="A687" s="42" t="s">
        <v>2</v>
      </c>
      <c r="B687" s="43" t="s">
        <v>313</v>
      </c>
      <c r="C687" s="43" t="s">
        <v>125</v>
      </c>
      <c r="D687" s="44" t="s">
        <v>371</v>
      </c>
      <c r="E687" s="45">
        <v>6.5</v>
      </c>
      <c r="F687" s="41">
        <f>IF(E687&lt;&gt;0,VLOOKUP(B687,conteggi!$B$84:$D$149,3),0)</f>
        <v>0</v>
      </c>
      <c r="G687" s="65"/>
      <c r="H687" s="123"/>
    </row>
    <row r="688" spans="1:8" ht="19.5" customHeight="1">
      <c r="A688" s="46" t="s">
        <v>2</v>
      </c>
      <c r="B688" s="47" t="s">
        <v>277</v>
      </c>
      <c r="C688" s="47" t="s">
        <v>163</v>
      </c>
      <c r="D688" s="48" t="s">
        <v>371</v>
      </c>
      <c r="E688" s="49">
        <v>6</v>
      </c>
      <c r="F688" s="41">
        <f>IF(E688&lt;&gt;0,VLOOKUP(B688,conteggi!$B$84:$D$149,3),0)</f>
        <v>0</v>
      </c>
      <c r="H688" s="123"/>
    </row>
    <row r="689" spans="1:8" ht="19.5" customHeight="1">
      <c r="A689" s="42" t="s">
        <v>2</v>
      </c>
      <c r="B689" s="43" t="s">
        <v>228</v>
      </c>
      <c r="C689" s="43" t="s">
        <v>98</v>
      </c>
      <c r="D689" s="44"/>
      <c r="E689" s="45"/>
      <c r="F689" s="41">
        <f>IF(E689&lt;&gt;0,VLOOKUP(B689,conteggi!$B$84:$D$149,3),0)</f>
        <v>0</v>
      </c>
      <c r="G689" s="51"/>
      <c r="H689" s="123"/>
    </row>
    <row r="690" spans="1:8" ht="19.5" customHeight="1" thickBot="1">
      <c r="A690" s="37" t="s">
        <v>2</v>
      </c>
      <c r="B690" s="38" t="s">
        <v>176</v>
      </c>
      <c r="C690" s="38" t="s">
        <v>91</v>
      </c>
      <c r="D690" s="39" t="s">
        <v>371</v>
      </c>
      <c r="E690" s="40">
        <v>5.5</v>
      </c>
      <c r="F690" s="41">
        <f>IF(E690&lt;&gt;0,VLOOKUP(B690,conteggi!$B$84:$D$149,3),0)</f>
        <v>0</v>
      </c>
      <c r="H690" s="123"/>
    </row>
    <row r="691" spans="1:8" ht="19.5" customHeight="1">
      <c r="A691" s="52" t="s">
        <v>3</v>
      </c>
      <c r="B691" s="53" t="s">
        <v>187</v>
      </c>
      <c r="C691" s="53" t="s">
        <v>88</v>
      </c>
      <c r="D691" s="54" t="s">
        <v>371</v>
      </c>
      <c r="E691" s="55">
        <v>11</v>
      </c>
      <c r="F691" s="15">
        <f>IF(E691&lt;&gt;0,VLOOKUP(B691,conteggi!$B$150:$D$185,3),0)</f>
        <v>1</v>
      </c>
      <c r="H691" s="123"/>
    </row>
    <row r="692" spans="1:8" ht="19.5" customHeight="1">
      <c r="A692" s="56" t="s">
        <v>3</v>
      </c>
      <c r="B692" s="57" t="s">
        <v>356</v>
      </c>
      <c r="C692" s="57" t="s">
        <v>103</v>
      </c>
      <c r="D692" s="58" t="s">
        <v>371</v>
      </c>
      <c r="E692" s="59">
        <v>5</v>
      </c>
      <c r="F692" s="15">
        <f>IF(E692&lt;&gt;0,VLOOKUP(B692,conteggi!$B$150:$D$185,3),0)</f>
        <v>0</v>
      </c>
      <c r="H692" s="123"/>
    </row>
    <row r="693" spans="1:8" ht="19.5" customHeight="1">
      <c r="A693" s="52" t="s">
        <v>3</v>
      </c>
      <c r="B693" s="53" t="s">
        <v>357</v>
      </c>
      <c r="C693" s="53" t="s">
        <v>90</v>
      </c>
      <c r="D693" s="54" t="s">
        <v>373</v>
      </c>
      <c r="E693" s="55"/>
      <c r="F693" s="15">
        <f>IF(E693&lt;&gt;0,VLOOKUP(B693,conteggi!$B$150:$D$185,3),0)</f>
        <v>0</v>
      </c>
      <c r="H693" s="123"/>
    </row>
    <row r="694" spans="1:8" ht="19.5" customHeight="1">
      <c r="A694" s="56" t="s">
        <v>3</v>
      </c>
      <c r="B694" s="57" t="s">
        <v>306</v>
      </c>
      <c r="C694" s="57" t="s">
        <v>95</v>
      </c>
      <c r="D694" s="58" t="s">
        <v>372</v>
      </c>
      <c r="E694" s="59"/>
      <c r="F694" s="15">
        <f>IF(E694&lt;&gt;0,VLOOKUP(B694,conteggi!$B$150:$D$185,3),0)</f>
        <v>0</v>
      </c>
      <c r="H694" s="123"/>
    </row>
    <row r="695" spans="1:8" ht="19.5" customHeight="1">
      <c r="A695" s="52" t="s">
        <v>3</v>
      </c>
      <c r="B695" s="53" t="s">
        <v>164</v>
      </c>
      <c r="C695" s="53" t="s">
        <v>121</v>
      </c>
      <c r="D695" s="54"/>
      <c r="E695" s="55"/>
      <c r="F695" s="15">
        <f>IF(E695&lt;&gt;0,VLOOKUP(B695,conteggi!$B$150:$D$185,3),0)</f>
        <v>0</v>
      </c>
      <c r="H695" s="123"/>
    </row>
    <row r="696" spans="1:8" ht="19.5" customHeight="1" thickBot="1">
      <c r="A696" s="56" t="s">
        <v>3</v>
      </c>
      <c r="B696" s="57" t="s">
        <v>298</v>
      </c>
      <c r="C696" s="57" t="s">
        <v>125</v>
      </c>
      <c r="D696" s="58"/>
      <c r="E696" s="59"/>
      <c r="F696" s="15">
        <f>IF(E696&lt;&gt;0,VLOOKUP(B696,conteggi!$B$150:$D$185,3),0)</f>
        <v>0</v>
      </c>
      <c r="H696" s="123"/>
    </row>
    <row r="697" spans="1:8" ht="19.5" customHeight="1" thickBot="1">
      <c r="A697" s="119"/>
      <c r="B697" s="12" t="s">
        <v>16</v>
      </c>
      <c r="C697" s="12"/>
      <c r="D697" s="13"/>
      <c r="E697" s="14"/>
      <c r="H697" s="123"/>
    </row>
    <row r="698" spans="1:8" ht="19.5" customHeight="1" thickBot="1">
      <c r="A698" s="18" t="s">
        <v>0</v>
      </c>
      <c r="B698" s="19" t="s">
        <v>91</v>
      </c>
      <c r="C698" s="19" t="s">
        <v>91</v>
      </c>
      <c r="D698" s="20" t="s">
        <v>371</v>
      </c>
      <c r="E698" s="21">
        <v>6.5</v>
      </c>
      <c r="F698" s="22">
        <f>IF(E698&lt;&gt;0,VLOOKUP(B698,conteggi!$B$2:$D$9,3),0)</f>
        <v>0</v>
      </c>
      <c r="G698" s="120" t="s">
        <v>51</v>
      </c>
      <c r="H698" s="123"/>
    </row>
    <row r="699" spans="1:8" ht="19.5" customHeight="1" thickBot="1">
      <c r="A699" s="23" t="s">
        <v>1</v>
      </c>
      <c r="B699" s="24" t="s">
        <v>151</v>
      </c>
      <c r="C699" s="24" t="s">
        <v>92</v>
      </c>
      <c r="D699" s="25" t="s">
        <v>371</v>
      </c>
      <c r="E699" s="26">
        <v>4.5</v>
      </c>
      <c r="F699" s="27">
        <f>IF(E699&lt;&gt;0,VLOOKUP(B699,conteggi!$B$10:$D$83,3),0)</f>
        <v>0</v>
      </c>
      <c r="G699" s="121"/>
      <c r="H699" s="123"/>
    </row>
    <row r="700" spans="1:8" ht="19.5" customHeight="1">
      <c r="A700" s="28" t="s">
        <v>1</v>
      </c>
      <c r="B700" s="29" t="s">
        <v>366</v>
      </c>
      <c r="C700" s="29" t="s">
        <v>82</v>
      </c>
      <c r="D700" s="30" t="s">
        <v>374</v>
      </c>
      <c r="E700" s="31"/>
      <c r="F700" s="27">
        <f>IF(E700&lt;&gt;0,VLOOKUP(B700,conteggi!$B$10:$D$83,3),0)</f>
        <v>0</v>
      </c>
      <c r="G700" s="32">
        <f>SUM(E698:E720)+G701</f>
        <v>93.5</v>
      </c>
      <c r="H700" s="123"/>
    </row>
    <row r="701" spans="1:8" ht="19.5" customHeight="1">
      <c r="A701" s="23" t="s">
        <v>1</v>
      </c>
      <c r="B701" s="24" t="s">
        <v>358</v>
      </c>
      <c r="C701" s="24" t="s">
        <v>121</v>
      </c>
      <c r="D701" s="25" t="s">
        <v>374</v>
      </c>
      <c r="E701" s="26"/>
      <c r="F701" s="27">
        <f>IF(E701&lt;&gt;0,VLOOKUP(B701,conteggi!$B$10:$D$83,3),0)</f>
        <v>0</v>
      </c>
      <c r="G701" s="33">
        <f>IF(SUM(F698:F720)=3,10,IF(SUM(F698:F720)=4,15,IF(SUM(F698:F720)=5,20,IF(SUM(F698:F720)=6,25,IF(SUM(F698:F720)=7,30,IF(SUM(F698:F720)=8,35,IF(SUM(F698:F720)=9,40,0)))))))</f>
        <v>10</v>
      </c>
      <c r="H701" s="123"/>
    </row>
    <row r="702" spans="1:8" ht="19.5" customHeight="1">
      <c r="A702" s="28" t="s">
        <v>1</v>
      </c>
      <c r="B702" s="29" t="s">
        <v>116</v>
      </c>
      <c r="C702" s="29" t="s">
        <v>156</v>
      </c>
      <c r="D702" s="30" t="s">
        <v>371</v>
      </c>
      <c r="E702" s="31">
        <v>6</v>
      </c>
      <c r="F702" s="27">
        <f>IF(E702&lt;&gt;0,VLOOKUP(B702,conteggi!$B$10:$D$83,3),0)</f>
        <v>0</v>
      </c>
      <c r="H702" s="123"/>
    </row>
    <row r="703" spans="1:8" ht="19.5" customHeight="1">
      <c r="A703" s="23" t="s">
        <v>1</v>
      </c>
      <c r="B703" s="24" t="s">
        <v>325</v>
      </c>
      <c r="C703" s="24" t="s">
        <v>163</v>
      </c>
      <c r="D703" s="25" t="s">
        <v>373</v>
      </c>
      <c r="E703" s="26"/>
      <c r="F703" s="27">
        <f>IF(E703&lt;&gt;0,VLOOKUP(B703,conteggi!$B$10:$D$83,3),0)</f>
        <v>0</v>
      </c>
      <c r="H703" s="123"/>
    </row>
    <row r="704" spans="1:8" ht="19.5" customHeight="1">
      <c r="A704" s="28" t="s">
        <v>1</v>
      </c>
      <c r="B704" s="29" t="s">
        <v>276</v>
      </c>
      <c r="C704" s="29" t="s">
        <v>163</v>
      </c>
      <c r="D704" s="30" t="s">
        <v>372</v>
      </c>
      <c r="E704" s="31"/>
      <c r="F704" s="27">
        <f>IF(E704&lt;&gt;0,VLOOKUP(B704,conteggi!$B$10:$D$83,3),0)</f>
        <v>0</v>
      </c>
      <c r="G704" s="66"/>
      <c r="H704" s="123"/>
    </row>
    <row r="705" spans="1:8" ht="19.5" customHeight="1">
      <c r="A705" s="23" t="s">
        <v>1</v>
      </c>
      <c r="B705" s="24" t="s">
        <v>154</v>
      </c>
      <c r="C705" s="24" t="s">
        <v>82</v>
      </c>
      <c r="D705" s="25" t="s">
        <v>374</v>
      </c>
      <c r="E705" s="26"/>
      <c r="F705" s="27">
        <f>IF(E705&lt;&gt;0,VLOOKUP(B705,conteggi!$B$10:$D$83,3),0)</f>
        <v>0</v>
      </c>
      <c r="H705" s="123"/>
    </row>
    <row r="706" spans="1:8" ht="19.5" customHeight="1" thickBot="1">
      <c r="A706" s="107" t="s">
        <v>1</v>
      </c>
      <c r="B706" s="108" t="s">
        <v>267</v>
      </c>
      <c r="C706" s="108" t="s">
        <v>91</v>
      </c>
      <c r="D706" s="109" t="s">
        <v>371</v>
      </c>
      <c r="E706" s="110">
        <v>7.5</v>
      </c>
      <c r="F706" s="27">
        <f>IF(E706&lt;&gt;0,VLOOKUP(B706,conteggi!$B$10:$D$83,3),0)</f>
        <v>0</v>
      </c>
      <c r="H706" s="123"/>
    </row>
    <row r="707" spans="1:8" ht="19.5" customHeight="1">
      <c r="A707" s="42" t="s">
        <v>2</v>
      </c>
      <c r="B707" s="43" t="s">
        <v>129</v>
      </c>
      <c r="C707" s="43" t="s">
        <v>101</v>
      </c>
      <c r="D707" s="44" t="s">
        <v>371</v>
      </c>
      <c r="E707" s="45">
        <v>11.5</v>
      </c>
      <c r="F707" s="41">
        <f>IF(E707&lt;&gt;0,VLOOKUP(B707,conteggi!$B$84:$D$149,3),0)</f>
        <v>1</v>
      </c>
      <c r="H707" s="123"/>
    </row>
    <row r="708" spans="1:8" ht="19.5" customHeight="1">
      <c r="A708" s="46" t="s">
        <v>2</v>
      </c>
      <c r="B708" s="47" t="s">
        <v>172</v>
      </c>
      <c r="C708" s="47" t="s">
        <v>92</v>
      </c>
      <c r="D708" s="48" t="s">
        <v>371</v>
      </c>
      <c r="E708" s="49">
        <v>5</v>
      </c>
      <c r="F708" s="41">
        <f>IF(E708&lt;&gt;0,VLOOKUP(B708,conteggi!$B$84:$D$149,3),0)</f>
        <v>0</v>
      </c>
      <c r="H708" s="123"/>
    </row>
    <row r="709" spans="1:8" ht="19.5" customHeight="1">
      <c r="A709" s="42" t="s">
        <v>2</v>
      </c>
      <c r="B709" s="43" t="s">
        <v>354</v>
      </c>
      <c r="C709" s="43" t="s">
        <v>94</v>
      </c>
      <c r="D709" s="44" t="s">
        <v>374</v>
      </c>
      <c r="E709" s="45"/>
      <c r="F709" s="41">
        <f>IF(E709&lt;&gt;0,VLOOKUP(B709,conteggi!$B$84:$D$149,3),0)</f>
        <v>0</v>
      </c>
      <c r="H709" s="123"/>
    </row>
    <row r="710" spans="1:8" ht="19.5" customHeight="1">
      <c r="A710" s="46" t="s">
        <v>2</v>
      </c>
      <c r="B710" s="47" t="s">
        <v>175</v>
      </c>
      <c r="C710" s="47" t="s">
        <v>121</v>
      </c>
      <c r="D710" s="48" t="s">
        <v>374</v>
      </c>
      <c r="E710" s="49"/>
      <c r="F710" s="41">
        <f>IF(E710&lt;&gt;0,VLOOKUP(B710,conteggi!$B$84:$D$149,3),0)</f>
        <v>0</v>
      </c>
      <c r="G710" s="51"/>
      <c r="H710" s="123"/>
    </row>
    <row r="711" spans="1:8" ht="19.5" customHeight="1">
      <c r="A711" s="42" t="s">
        <v>2</v>
      </c>
      <c r="B711" s="43" t="s">
        <v>216</v>
      </c>
      <c r="C711" s="43" t="s">
        <v>163</v>
      </c>
      <c r="D711" s="44" t="s">
        <v>372</v>
      </c>
      <c r="E711" s="45"/>
      <c r="F711" s="41">
        <f>IF(E711&lt;&gt;0,VLOOKUP(B711,conteggi!$B$84:$D$149,3),0)</f>
        <v>0</v>
      </c>
      <c r="H711" s="123"/>
    </row>
    <row r="712" spans="1:8" ht="19.5" customHeight="1">
      <c r="A712" s="46" t="s">
        <v>2</v>
      </c>
      <c r="B712" s="47" t="s">
        <v>173</v>
      </c>
      <c r="C712" s="47" t="s">
        <v>153</v>
      </c>
      <c r="D712" s="48" t="s">
        <v>373</v>
      </c>
      <c r="E712" s="49"/>
      <c r="F712" s="41">
        <f>IF(E712&lt;&gt;0,VLOOKUP(B712,conteggi!$B$84:$D$149,3),0)</f>
        <v>0</v>
      </c>
      <c r="H712" s="123"/>
    </row>
    <row r="713" spans="1:8" ht="19.5" customHeight="1">
      <c r="A713" s="42" t="s">
        <v>2</v>
      </c>
      <c r="B713" s="43" t="s">
        <v>182</v>
      </c>
      <c r="C713" s="43" t="s">
        <v>87</v>
      </c>
      <c r="D713" s="44" t="s">
        <v>371</v>
      </c>
      <c r="E713" s="45">
        <v>7</v>
      </c>
      <c r="F713" s="41">
        <f>IF(E713&lt;&gt;0,VLOOKUP(B713,conteggi!$B$84:$D$149,3),0)</f>
        <v>0</v>
      </c>
      <c r="H713" s="123"/>
    </row>
    <row r="714" spans="1:8" ht="19.5" customHeight="1" thickBot="1">
      <c r="A714" s="37" t="s">
        <v>2</v>
      </c>
      <c r="B714" s="38" t="s">
        <v>293</v>
      </c>
      <c r="C714" s="38" t="s">
        <v>88</v>
      </c>
      <c r="D714" s="39" t="s">
        <v>371</v>
      </c>
      <c r="E714" s="40">
        <v>13</v>
      </c>
      <c r="F714" s="41">
        <f>IF(E714&lt;&gt;0,VLOOKUP(B714,conteggi!$B$84:$D$149,3),0)</f>
        <v>1</v>
      </c>
      <c r="G714" s="34"/>
      <c r="H714" s="123"/>
    </row>
    <row r="715" spans="1:8" ht="19.5" customHeight="1">
      <c r="A715" s="52" t="s">
        <v>3</v>
      </c>
      <c r="B715" s="53" t="s">
        <v>290</v>
      </c>
      <c r="C715" s="53" t="s">
        <v>89</v>
      </c>
      <c r="D715" s="54" t="s">
        <v>372</v>
      </c>
      <c r="E715" s="55"/>
      <c r="F715" s="15">
        <f>IF(E715&lt;&gt;0,VLOOKUP(B715,conteggi!$B$150:$D$185,3),0)</f>
        <v>0</v>
      </c>
      <c r="H715" s="123"/>
    </row>
    <row r="716" spans="1:8" ht="19.5" customHeight="1">
      <c r="A716" s="56" t="s">
        <v>3</v>
      </c>
      <c r="B716" s="57" t="s">
        <v>105</v>
      </c>
      <c r="C716" s="57" t="s">
        <v>91</v>
      </c>
      <c r="D716" s="58" t="s">
        <v>371</v>
      </c>
      <c r="E716" s="59">
        <v>5.5</v>
      </c>
      <c r="F716" s="15">
        <f>IF(E716&lt;&gt;0,VLOOKUP(B716,conteggi!$B$150:$D$185,3),0)</f>
        <v>0</v>
      </c>
      <c r="H716" s="123"/>
    </row>
    <row r="717" spans="1:8" ht="19.5" customHeight="1">
      <c r="A717" s="52" t="s">
        <v>3</v>
      </c>
      <c r="B717" s="53" t="s">
        <v>86</v>
      </c>
      <c r="C717" s="53" t="s">
        <v>92</v>
      </c>
      <c r="D717" s="54" t="s">
        <v>371</v>
      </c>
      <c r="E717" s="55">
        <v>9.5</v>
      </c>
      <c r="F717" s="15">
        <f>IF(E717&lt;&gt;0,VLOOKUP(B717,conteggi!$B$150:$D$185,3),0)</f>
        <v>1</v>
      </c>
      <c r="H717" s="123"/>
    </row>
    <row r="718" spans="1:8" ht="19.5" customHeight="1">
      <c r="A718" s="56" t="s">
        <v>3</v>
      </c>
      <c r="B718" s="57" t="s">
        <v>322</v>
      </c>
      <c r="C718" s="57" t="s">
        <v>121</v>
      </c>
      <c r="D718" s="58" t="s">
        <v>371</v>
      </c>
      <c r="E718" s="59">
        <v>7.5</v>
      </c>
      <c r="F718" s="15">
        <f>IF(E718&lt;&gt;0,VLOOKUP(B718,conteggi!$B$150:$D$185,3),0)</f>
        <v>0</v>
      </c>
      <c r="H718" s="123"/>
    </row>
    <row r="719" spans="1:8" ht="19.5" customHeight="1">
      <c r="A719" s="52" t="s">
        <v>3</v>
      </c>
      <c r="B719" s="53" t="s">
        <v>162</v>
      </c>
      <c r="C719" s="53" t="s">
        <v>163</v>
      </c>
      <c r="D719" s="54" t="s">
        <v>373</v>
      </c>
      <c r="E719" s="55"/>
      <c r="F719" s="15">
        <f>IF(E719&lt;&gt;0,VLOOKUP(B719,conteggi!$B$150:$D$185,3),0)</f>
        <v>0</v>
      </c>
      <c r="H719" s="123"/>
    </row>
    <row r="720" spans="1:8" ht="19.5" customHeight="1" thickBot="1">
      <c r="A720" s="56" t="s">
        <v>3</v>
      </c>
      <c r="B720" s="57" t="s">
        <v>352</v>
      </c>
      <c r="C720" s="57" t="s">
        <v>156</v>
      </c>
      <c r="D720" s="58" t="s">
        <v>374</v>
      </c>
      <c r="E720" s="59"/>
      <c r="F720" s="15">
        <f>IF(E720&lt;&gt;0,VLOOKUP(B720,conteggi!$B$150:$D$185,3),0)</f>
        <v>0</v>
      </c>
      <c r="H720" s="123"/>
    </row>
    <row r="721" spans="1:8" ht="19.5" customHeight="1" thickBot="1">
      <c r="A721" s="119"/>
      <c r="B721" s="12" t="s">
        <v>16</v>
      </c>
      <c r="C721" s="12"/>
      <c r="D721" s="13"/>
      <c r="E721" s="14"/>
      <c r="H721" s="123"/>
    </row>
    <row r="722" spans="1:8" ht="19.5" customHeight="1" thickBot="1">
      <c r="A722" s="18" t="s">
        <v>0</v>
      </c>
      <c r="B722" s="19" t="s">
        <v>92</v>
      </c>
      <c r="C722" s="19" t="s">
        <v>92</v>
      </c>
      <c r="D722" s="20" t="s">
        <v>371</v>
      </c>
      <c r="E722" s="21">
        <v>3.5</v>
      </c>
      <c r="F722" s="22">
        <f>IF(E722&lt;&gt;0,VLOOKUP(B722,conteggi!$B$2:$D$9,3),0)</f>
        <v>0</v>
      </c>
      <c r="G722" s="120" t="s">
        <v>78</v>
      </c>
      <c r="H722" s="123"/>
    </row>
    <row r="723" spans="1:8" ht="19.5" customHeight="1" thickBot="1">
      <c r="A723" s="23" t="s">
        <v>1</v>
      </c>
      <c r="B723" s="24" t="s">
        <v>83</v>
      </c>
      <c r="C723" s="24" t="s">
        <v>82</v>
      </c>
      <c r="D723" s="25" t="s">
        <v>371</v>
      </c>
      <c r="E723" s="26">
        <v>3.5</v>
      </c>
      <c r="F723" s="27">
        <f>IF(E723&lt;&gt;0,VLOOKUP(B723,conteggi!$B$10:$D$83,3),0)</f>
        <v>0</v>
      </c>
      <c r="G723" s="121"/>
      <c r="H723" s="123"/>
    </row>
    <row r="724" spans="1:8" ht="19.5" customHeight="1">
      <c r="A724" s="28" t="s">
        <v>1</v>
      </c>
      <c r="B724" s="29" t="s">
        <v>280</v>
      </c>
      <c r="C724" s="29" t="s">
        <v>153</v>
      </c>
      <c r="D724" s="30" t="s">
        <v>371</v>
      </c>
      <c r="E724" s="31">
        <v>6.5</v>
      </c>
      <c r="F724" s="27">
        <f>IF(E724&lt;&gt;0,VLOOKUP(B724,conteggi!$B$10:$D$83,3),0)</f>
        <v>0</v>
      </c>
      <c r="G724" s="32">
        <f>SUM(E722:E744)+G725</f>
        <v>64</v>
      </c>
      <c r="H724" s="123"/>
    </row>
    <row r="725" spans="1:8" ht="19.5" customHeight="1">
      <c r="A725" s="23" t="s">
        <v>1</v>
      </c>
      <c r="B725" s="24" t="s">
        <v>119</v>
      </c>
      <c r="C725" s="24" t="s">
        <v>101</v>
      </c>
      <c r="D725" s="25" t="s">
        <v>374</v>
      </c>
      <c r="E725" s="26"/>
      <c r="F725" s="27">
        <f>IF(E725&lt;&gt;0,VLOOKUP(B725,conteggi!$B$10:$D$83,3),0)</f>
        <v>0</v>
      </c>
      <c r="G725" s="33">
        <f>IF(SUM(F722:F744)=3,10,IF(SUM(F722:F744)=4,15,IF(SUM(F722:F744)=5,20,IF(SUM(F722:F744)=6,25,IF(SUM(F722:F744)=7,30,IF(SUM(F722:F744)=8,35,IF(SUM(F722:F744)=9,40,0)))))))</f>
        <v>0</v>
      </c>
      <c r="H725" s="123"/>
    </row>
    <row r="726" spans="1:8" ht="19.5" customHeight="1">
      <c r="A726" s="28" t="s">
        <v>1</v>
      </c>
      <c r="B726" s="29" t="s">
        <v>102</v>
      </c>
      <c r="C726" s="29" t="s">
        <v>97</v>
      </c>
      <c r="D726" s="30" t="s">
        <v>372</v>
      </c>
      <c r="E726" s="31"/>
      <c r="F726" s="27">
        <f>IF(E726&lt;&gt;0,VLOOKUP(B726,conteggi!$B$10:$D$83,3),0)</f>
        <v>0</v>
      </c>
      <c r="H726" s="123"/>
    </row>
    <row r="727" spans="1:8" ht="19.5" customHeight="1">
      <c r="A727" s="23" t="s">
        <v>1</v>
      </c>
      <c r="B727" s="24" t="s">
        <v>219</v>
      </c>
      <c r="C727" s="24" t="s">
        <v>153</v>
      </c>
      <c r="D727" s="25" t="s">
        <v>374</v>
      </c>
      <c r="E727" s="26"/>
      <c r="F727" s="27">
        <f>IF(E727&lt;&gt;0,VLOOKUP(B727,conteggi!$B$10:$D$83,3),0)</f>
        <v>0</v>
      </c>
      <c r="H727" s="123"/>
    </row>
    <row r="728" spans="1:8" ht="19.5" customHeight="1">
      <c r="A728" s="28" t="s">
        <v>1</v>
      </c>
      <c r="B728" s="29" t="s">
        <v>215</v>
      </c>
      <c r="C728" s="29" t="s">
        <v>98</v>
      </c>
      <c r="D728" s="30" t="s">
        <v>373</v>
      </c>
      <c r="E728" s="31"/>
      <c r="F728" s="27">
        <f>IF(E728&lt;&gt;0,VLOOKUP(B728,conteggi!$B$10:$D$83,3),0)</f>
        <v>0</v>
      </c>
      <c r="H728" s="123"/>
    </row>
    <row r="729" spans="1:8" ht="19.5" customHeight="1">
      <c r="A729" s="23" t="s">
        <v>1</v>
      </c>
      <c r="B729" s="24" t="s">
        <v>365</v>
      </c>
      <c r="C729" s="24" t="s">
        <v>93</v>
      </c>
      <c r="D729" s="25" t="s">
        <v>374</v>
      </c>
      <c r="E729" s="26"/>
      <c r="F729" s="27">
        <f>IF(E729&lt;&gt;0,VLOOKUP(B729,conteggi!$B$10:$D$83,3),0)</f>
        <v>0</v>
      </c>
      <c r="H729" s="123"/>
    </row>
    <row r="730" spans="1:8" ht="19.5" customHeight="1" thickBot="1">
      <c r="A730" s="107" t="s">
        <v>1</v>
      </c>
      <c r="B730" s="108" t="s">
        <v>262</v>
      </c>
      <c r="C730" s="108" t="s">
        <v>91</v>
      </c>
      <c r="D730" s="109" t="s">
        <v>371</v>
      </c>
      <c r="E730" s="110">
        <v>6</v>
      </c>
      <c r="F730" s="27">
        <f>IF(E730&lt;&gt;0,VLOOKUP(B730,conteggi!$B$10:$D$83,3),0)</f>
        <v>0</v>
      </c>
      <c r="H730" s="123"/>
    </row>
    <row r="731" spans="1:8" ht="19.5" customHeight="1">
      <c r="A731" s="42" t="s">
        <v>2</v>
      </c>
      <c r="B731" s="43" t="s">
        <v>171</v>
      </c>
      <c r="C731" s="43" t="s">
        <v>82</v>
      </c>
      <c r="D731" s="44" t="s">
        <v>371</v>
      </c>
      <c r="E731" s="45">
        <v>5</v>
      </c>
      <c r="F731" s="41">
        <f>IF(E731&lt;&gt;0,VLOOKUP(B731,conteggi!$B$84:$D$149,3),0)</f>
        <v>0</v>
      </c>
      <c r="H731" s="123"/>
    </row>
    <row r="732" spans="1:8" ht="19.5" customHeight="1">
      <c r="A732" s="46" t="s">
        <v>2</v>
      </c>
      <c r="B732" s="47" t="s">
        <v>100</v>
      </c>
      <c r="C732" s="47" t="s">
        <v>125</v>
      </c>
      <c r="D732" s="48" t="s">
        <v>371</v>
      </c>
      <c r="E732" s="49">
        <v>6</v>
      </c>
      <c r="F732" s="41">
        <f>IF(E732&lt;&gt;0,VLOOKUP(B732,conteggi!$B$84:$D$149,3),0)</f>
        <v>0</v>
      </c>
      <c r="G732" s="51"/>
      <c r="H732" s="123"/>
    </row>
    <row r="733" spans="1:8" ht="19.5" customHeight="1">
      <c r="A733" s="42" t="s">
        <v>2</v>
      </c>
      <c r="B733" s="43" t="s">
        <v>282</v>
      </c>
      <c r="C733" s="43" t="s">
        <v>156</v>
      </c>
      <c r="D733" s="44" t="s">
        <v>374</v>
      </c>
      <c r="E733" s="45"/>
      <c r="F733" s="41">
        <f>IF(E733&lt;&gt;0,VLOOKUP(B733,conteggi!$B$84:$D$149,3),0)</f>
        <v>0</v>
      </c>
      <c r="G733" s="65"/>
      <c r="H733" s="123"/>
    </row>
    <row r="734" spans="1:8" ht="19.5" customHeight="1">
      <c r="A734" s="46" t="s">
        <v>2</v>
      </c>
      <c r="B734" s="47" t="s">
        <v>359</v>
      </c>
      <c r="C734" s="47" t="s">
        <v>89</v>
      </c>
      <c r="D734" s="48" t="s">
        <v>372</v>
      </c>
      <c r="E734" s="49"/>
      <c r="F734" s="41">
        <f>IF(E734&lt;&gt;0,VLOOKUP(B734,conteggi!$B$84:$D$149,3),0)</f>
        <v>0</v>
      </c>
      <c r="H734" s="123"/>
    </row>
    <row r="735" spans="1:8" ht="19.5" customHeight="1">
      <c r="A735" s="42" t="s">
        <v>2</v>
      </c>
      <c r="B735" s="43" t="s">
        <v>312</v>
      </c>
      <c r="C735" s="43" t="s">
        <v>88</v>
      </c>
      <c r="D735" s="44" t="s">
        <v>373</v>
      </c>
      <c r="E735" s="45"/>
      <c r="F735" s="41">
        <f>IF(E735&lt;&gt;0,VLOOKUP(B735,conteggi!$B$84:$D$149,3),0)</f>
        <v>0</v>
      </c>
      <c r="G735" s="65"/>
      <c r="H735" s="123"/>
    </row>
    <row r="736" spans="1:8" ht="19.5" customHeight="1">
      <c r="A736" s="46" t="s">
        <v>2</v>
      </c>
      <c r="B736" s="47" t="s">
        <v>216</v>
      </c>
      <c r="C736" s="47" t="s">
        <v>163</v>
      </c>
      <c r="D736" s="48" t="s">
        <v>371</v>
      </c>
      <c r="E736" s="49">
        <v>5.5</v>
      </c>
      <c r="F736" s="41">
        <f>IF(E736&lt;&gt;0,VLOOKUP(B736,conteggi!$B$84:$D$149,3),0)</f>
        <v>0</v>
      </c>
      <c r="H736" s="123"/>
    </row>
    <row r="737" spans="1:8" ht="19.5" customHeight="1">
      <c r="A737" s="42" t="s">
        <v>2</v>
      </c>
      <c r="B737" s="43" t="s">
        <v>228</v>
      </c>
      <c r="C737" s="43" t="s">
        <v>98</v>
      </c>
      <c r="D737" s="44" t="s">
        <v>374</v>
      </c>
      <c r="E737" s="45"/>
      <c r="F737" s="41">
        <f>IF(E737&lt;&gt;0,VLOOKUP(B737,conteggi!$B$84:$D$149,3),0)</f>
        <v>0</v>
      </c>
      <c r="H737" s="123"/>
    </row>
    <row r="738" spans="1:8" ht="19.5" customHeight="1" thickBot="1">
      <c r="A738" s="37" t="s">
        <v>2</v>
      </c>
      <c r="B738" s="38" t="s">
        <v>176</v>
      </c>
      <c r="C738" s="38" t="s">
        <v>91</v>
      </c>
      <c r="D738" s="39" t="s">
        <v>371</v>
      </c>
      <c r="E738" s="40">
        <v>5.5</v>
      </c>
      <c r="F738" s="41">
        <f>IF(E738&lt;&gt;0,VLOOKUP(B738,conteggi!$B$84:$D$149,3),0)</f>
        <v>0</v>
      </c>
      <c r="G738" s="34"/>
      <c r="H738" s="124"/>
    </row>
    <row r="739" spans="1:8" ht="19.5" customHeight="1">
      <c r="A739" s="52" t="s">
        <v>3</v>
      </c>
      <c r="B739" s="53" t="s">
        <v>86</v>
      </c>
      <c r="C739" s="53" t="s">
        <v>92</v>
      </c>
      <c r="D739" s="54" t="s">
        <v>371</v>
      </c>
      <c r="E739" s="55">
        <v>9.5</v>
      </c>
      <c r="F739" s="15">
        <f>IF(E739&lt;&gt;0,VLOOKUP(B739,conteggi!$B$150:$D$185,3),0)</f>
        <v>1</v>
      </c>
      <c r="H739" s="123"/>
    </row>
    <row r="740" spans="1:8" ht="19.5" customHeight="1">
      <c r="A740" s="56" t="s">
        <v>3</v>
      </c>
      <c r="B740" s="57" t="s">
        <v>85</v>
      </c>
      <c r="C740" s="57" t="s">
        <v>96</v>
      </c>
      <c r="D740" s="58" t="s">
        <v>373</v>
      </c>
      <c r="E740" s="59"/>
      <c r="F740" s="15">
        <f>IF(E740&lt;&gt;0,VLOOKUP(B740,conteggi!$B$150:$D$185,3),0)</f>
        <v>0</v>
      </c>
      <c r="H740" s="123"/>
    </row>
    <row r="741" spans="1:8" ht="19.5" customHeight="1">
      <c r="A741" s="52" t="s">
        <v>3</v>
      </c>
      <c r="B741" s="53" t="s">
        <v>177</v>
      </c>
      <c r="C741" s="53" t="s">
        <v>156</v>
      </c>
      <c r="D741" s="54" t="s">
        <v>371</v>
      </c>
      <c r="E741" s="55">
        <v>5.5</v>
      </c>
      <c r="F741" s="15">
        <f>IF(E741&lt;&gt;0,VLOOKUP(B741,conteggi!$B$150:$D$185,3),0)</f>
        <v>0</v>
      </c>
      <c r="H741" s="123"/>
    </row>
    <row r="742" spans="1:8" ht="19.5" customHeight="1">
      <c r="A742" s="56" t="s">
        <v>3</v>
      </c>
      <c r="B742" s="57" t="s">
        <v>222</v>
      </c>
      <c r="C742" s="57" t="s">
        <v>97</v>
      </c>
      <c r="D742" s="58" t="s">
        <v>371</v>
      </c>
      <c r="E742" s="59">
        <v>7.5</v>
      </c>
      <c r="F742" s="15">
        <f>IF(E742&lt;&gt;0,VLOOKUP(B742,conteggi!$B$150:$D$185,3),0)</f>
        <v>0</v>
      </c>
      <c r="H742" s="123"/>
    </row>
    <row r="743" spans="1:8" ht="19.5" customHeight="1">
      <c r="A743" s="52" t="s">
        <v>3</v>
      </c>
      <c r="B743" s="53" t="s">
        <v>164</v>
      </c>
      <c r="C743" s="53" t="s">
        <v>121</v>
      </c>
      <c r="D743" s="54" t="s">
        <v>374</v>
      </c>
      <c r="E743" s="55"/>
      <c r="F743" s="15">
        <f>IF(E743&lt;&gt;0,VLOOKUP(B743,conteggi!$B$150:$D$185,3),0)</f>
        <v>0</v>
      </c>
      <c r="H743" s="123"/>
    </row>
    <row r="744" spans="1:8" ht="19.5" customHeight="1" thickBot="1">
      <c r="A744" s="56" t="s">
        <v>3</v>
      </c>
      <c r="B744" s="57" t="s">
        <v>298</v>
      </c>
      <c r="C744" s="57" t="s">
        <v>125</v>
      </c>
      <c r="D744" s="58" t="s">
        <v>372</v>
      </c>
      <c r="E744" s="59"/>
      <c r="F744" s="15">
        <f>IF(E744&lt;&gt;0,VLOOKUP(B744,conteggi!$B$150:$D$185,3),0)</f>
        <v>0</v>
      </c>
      <c r="H744" s="123"/>
    </row>
    <row r="745" spans="1:8" ht="19.5" customHeight="1" thickBot="1">
      <c r="A745" s="119"/>
      <c r="B745" s="12" t="s">
        <v>16</v>
      </c>
      <c r="C745" s="12"/>
      <c r="D745" s="13"/>
      <c r="E745" s="14"/>
      <c r="H745" s="123"/>
    </row>
    <row r="746" spans="1:8" ht="19.5" customHeight="1" thickBot="1">
      <c r="A746" s="18" t="s">
        <v>0</v>
      </c>
      <c r="B746" s="19" t="s">
        <v>101</v>
      </c>
      <c r="C746" s="19" t="s">
        <v>101</v>
      </c>
      <c r="D746" s="20" t="s">
        <v>371</v>
      </c>
      <c r="E746" s="21">
        <v>4.5</v>
      </c>
      <c r="F746" s="22">
        <f>IF(E746&lt;&gt;0,VLOOKUP(B746,conteggi!$B$2:$D$9,3),0)</f>
        <v>0</v>
      </c>
      <c r="G746" s="120" t="s">
        <v>79</v>
      </c>
      <c r="H746" s="123"/>
    </row>
    <row r="747" spans="1:8" ht="19.5" customHeight="1" thickBot="1">
      <c r="A747" s="23" t="s">
        <v>1</v>
      </c>
      <c r="B747" s="24" t="s">
        <v>118</v>
      </c>
      <c r="C747" s="24" t="s">
        <v>87</v>
      </c>
      <c r="D747" s="25" t="s">
        <v>371</v>
      </c>
      <c r="E747" s="26"/>
      <c r="F747" s="27">
        <f>IF(E747&lt;&gt;0,VLOOKUP(B747,conteggi!$B$10:$D$83,3),0)</f>
        <v>0</v>
      </c>
      <c r="G747" s="121"/>
      <c r="H747" s="123"/>
    </row>
    <row r="748" spans="1:8" ht="19.5" customHeight="1">
      <c r="A748" s="28" t="s">
        <v>1</v>
      </c>
      <c r="B748" s="29" t="s">
        <v>151</v>
      </c>
      <c r="C748" s="29" t="s">
        <v>92</v>
      </c>
      <c r="D748" s="30" t="s">
        <v>371</v>
      </c>
      <c r="E748" s="31">
        <v>4.5</v>
      </c>
      <c r="F748" s="27">
        <f>IF(E748&lt;&gt;0,VLOOKUP(B748,conteggi!$B$10:$D$83,3),0)</f>
        <v>0</v>
      </c>
      <c r="G748" s="32">
        <f>SUM(E746:E768)+G749</f>
        <v>61.5</v>
      </c>
      <c r="H748" s="123"/>
    </row>
    <row r="749" spans="1:8" ht="19.5" customHeight="1">
      <c r="A749" s="23" t="s">
        <v>1</v>
      </c>
      <c r="B749" s="24" t="s">
        <v>102</v>
      </c>
      <c r="C749" s="24" t="s">
        <v>97</v>
      </c>
      <c r="D749" s="25" t="s">
        <v>371</v>
      </c>
      <c r="E749" s="26">
        <v>6</v>
      </c>
      <c r="F749" s="27">
        <f>IF(E749&lt;&gt;0,VLOOKUP(B749,conteggi!$B$10:$D$83,3),0)</f>
        <v>0</v>
      </c>
      <c r="G749" s="33">
        <f>IF(SUM(F746:F768)=3,10,IF(SUM(F746:F768)=4,15,IF(SUM(F746:F768)=5,20,IF(SUM(F746:F768)=6,25,IF(SUM(F746:F768)=7,30,IF(SUM(F746:F768)=8,35,IF(SUM(F746:F768)=9,40,0)))))))</f>
        <v>0</v>
      </c>
      <c r="H749" s="123"/>
    </row>
    <row r="750" spans="1:8" ht="19.5" customHeight="1">
      <c r="A750" s="28" t="s">
        <v>1</v>
      </c>
      <c r="B750" s="29" t="s">
        <v>318</v>
      </c>
      <c r="C750" s="29" t="s">
        <v>90</v>
      </c>
      <c r="D750" s="30" t="s">
        <v>372</v>
      </c>
      <c r="E750" s="31">
        <v>4.5</v>
      </c>
      <c r="F750" s="27">
        <f>IF(E750&lt;&gt;0,VLOOKUP(B750,conteggi!$B$10:$D$83,3),0)</f>
        <v>0</v>
      </c>
      <c r="H750" s="123"/>
    </row>
    <row r="751" spans="1:8" ht="19.5" customHeight="1">
      <c r="A751" s="23" t="s">
        <v>1</v>
      </c>
      <c r="B751" s="24" t="s">
        <v>190</v>
      </c>
      <c r="C751" s="24" t="s">
        <v>88</v>
      </c>
      <c r="D751" s="25" t="s">
        <v>374</v>
      </c>
      <c r="E751" s="26"/>
      <c r="F751" s="27">
        <f>IF(E751&lt;&gt;0,VLOOKUP(B751,conteggi!$B$10:$D$83,3),0)</f>
        <v>0</v>
      </c>
      <c r="H751" s="123"/>
    </row>
    <row r="752" spans="1:8" ht="19.5" customHeight="1">
      <c r="A752" s="28" t="s">
        <v>1</v>
      </c>
      <c r="B752" s="29" t="s">
        <v>169</v>
      </c>
      <c r="C752" s="29" t="s">
        <v>121</v>
      </c>
      <c r="D752" s="30" t="s">
        <v>373</v>
      </c>
      <c r="E752" s="31"/>
      <c r="F752" s="27">
        <f>IF(E752&lt;&gt;0,VLOOKUP(B752,conteggi!$B$10:$D$83,3),0)</f>
        <v>0</v>
      </c>
      <c r="H752" s="123"/>
    </row>
    <row r="753" spans="1:8" ht="19.5" customHeight="1">
      <c r="A753" s="23" t="s">
        <v>1</v>
      </c>
      <c r="B753" s="24" t="s">
        <v>167</v>
      </c>
      <c r="C753" s="24" t="s">
        <v>125</v>
      </c>
      <c r="D753" s="25" t="s">
        <v>374</v>
      </c>
      <c r="E753" s="26"/>
      <c r="F753" s="27">
        <f>IF(E753&lt;&gt;0,VLOOKUP(B753,conteggi!$B$10:$D$83,3),0)</f>
        <v>0</v>
      </c>
      <c r="H753" s="123"/>
    </row>
    <row r="754" spans="1:8" ht="19.5" customHeight="1" thickBot="1">
      <c r="A754" s="107" t="s">
        <v>1</v>
      </c>
      <c r="B754" s="108" t="s">
        <v>335</v>
      </c>
      <c r="C754" s="108" t="s">
        <v>163</v>
      </c>
      <c r="D754" s="109" t="s">
        <v>371</v>
      </c>
      <c r="E754" s="110">
        <v>6.5</v>
      </c>
      <c r="F754" s="27">
        <f>IF(E754&lt;&gt;0,VLOOKUP(B754,conteggi!$B$10:$D$83,3),0)</f>
        <v>0</v>
      </c>
      <c r="H754" s="123"/>
    </row>
    <row r="755" spans="1:8" ht="19.5" customHeight="1">
      <c r="A755" s="42" t="s">
        <v>2</v>
      </c>
      <c r="B755" s="43" t="s">
        <v>157</v>
      </c>
      <c r="C755" s="43" t="s">
        <v>91</v>
      </c>
      <c r="D755" s="44" t="s">
        <v>371</v>
      </c>
      <c r="E755" s="45">
        <v>7.5</v>
      </c>
      <c r="F755" s="41">
        <f>IF(E755&lt;&gt;0,VLOOKUP(B755,conteggi!$B$84:$D$149,3),0)</f>
        <v>0</v>
      </c>
      <c r="H755" s="123"/>
    </row>
    <row r="756" spans="1:8" ht="19.5" customHeight="1">
      <c r="A756" s="46" t="s">
        <v>2</v>
      </c>
      <c r="B756" s="47" t="s">
        <v>193</v>
      </c>
      <c r="C756" s="47" t="s">
        <v>125</v>
      </c>
      <c r="D756" s="48" t="s">
        <v>371</v>
      </c>
      <c r="E756" s="49">
        <v>5</v>
      </c>
      <c r="F756" s="41">
        <f>IF(E756&lt;&gt;0,VLOOKUP(B756,conteggi!$B$84:$D$149,3),0)</f>
        <v>0</v>
      </c>
      <c r="G756" s="51"/>
      <c r="H756" s="123"/>
    </row>
    <row r="757" spans="1:8" ht="19.5" customHeight="1">
      <c r="A757" s="42" t="s">
        <v>2</v>
      </c>
      <c r="B757" s="43" t="s">
        <v>320</v>
      </c>
      <c r="C757" s="43" t="s">
        <v>94</v>
      </c>
      <c r="D757" s="44" t="s">
        <v>374</v>
      </c>
      <c r="E757" s="45"/>
      <c r="F757" s="41">
        <f>IF(E757&lt;&gt;0,VLOOKUP(B757,conteggi!$B$84:$D$149,3),0)</f>
        <v>0</v>
      </c>
      <c r="G757" s="65"/>
      <c r="H757" s="123"/>
    </row>
    <row r="758" spans="1:8" ht="19.5" customHeight="1">
      <c r="A758" s="46" t="s">
        <v>2</v>
      </c>
      <c r="B758" s="47" t="s">
        <v>342</v>
      </c>
      <c r="C758" s="47" t="s">
        <v>88</v>
      </c>
      <c r="D758" s="48" t="s">
        <v>372</v>
      </c>
      <c r="E758" s="49"/>
      <c r="F758" s="41">
        <f>IF(E758&lt;&gt;0,VLOOKUP(B758,conteggi!$B$84:$D$149,3),0)</f>
        <v>0</v>
      </c>
      <c r="H758" s="123"/>
    </row>
    <row r="759" spans="1:8" ht="19.5" customHeight="1">
      <c r="A759" s="42" t="s">
        <v>2</v>
      </c>
      <c r="B759" s="43" t="s">
        <v>340</v>
      </c>
      <c r="C759" s="43" t="s">
        <v>163</v>
      </c>
      <c r="D759" s="44" t="s">
        <v>373</v>
      </c>
      <c r="E759" s="45"/>
      <c r="F759" s="41">
        <f>IF(E759&lt;&gt;0,VLOOKUP(B759,conteggi!$B$84:$D$149,3),0)</f>
        <v>0</v>
      </c>
      <c r="G759" s="65"/>
      <c r="H759" s="123"/>
    </row>
    <row r="760" spans="1:8" ht="19.5" customHeight="1">
      <c r="A760" s="46" t="s">
        <v>2</v>
      </c>
      <c r="B760" s="47" t="s">
        <v>232</v>
      </c>
      <c r="C760" s="47" t="s">
        <v>121</v>
      </c>
      <c r="D760" s="48" t="s">
        <v>374</v>
      </c>
      <c r="E760" s="49"/>
      <c r="F760" s="41">
        <f>IF(E760&lt;&gt;0,VLOOKUP(B760,conteggi!$B$84:$D$149,3),0)</f>
        <v>0</v>
      </c>
      <c r="H760" s="123"/>
    </row>
    <row r="761" spans="1:8" ht="19.5" customHeight="1">
      <c r="A761" s="42" t="s">
        <v>2</v>
      </c>
      <c r="B761" s="43" t="s">
        <v>348</v>
      </c>
      <c r="C761" s="43" t="s">
        <v>95</v>
      </c>
      <c r="D761" s="44" t="s">
        <v>374</v>
      </c>
      <c r="E761" s="45"/>
      <c r="F761" s="41">
        <f>IF(E761&lt;&gt;0,VLOOKUP(B761,conteggi!$B$84:$D$149,3),0)</f>
        <v>0</v>
      </c>
      <c r="H761" s="123"/>
    </row>
    <row r="762" spans="1:8" ht="19.5" customHeight="1" thickBot="1">
      <c r="A762" s="37" t="s">
        <v>2</v>
      </c>
      <c r="B762" s="38" t="s">
        <v>293</v>
      </c>
      <c r="C762" s="38" t="s">
        <v>88</v>
      </c>
      <c r="D762" s="39" t="s">
        <v>371</v>
      </c>
      <c r="E762" s="40">
        <v>13</v>
      </c>
      <c r="F762" s="41">
        <f>IF(E762&lt;&gt;0,VLOOKUP(B762,conteggi!$B$84:$D$149,3),0)</f>
        <v>1</v>
      </c>
      <c r="G762" s="34"/>
      <c r="H762" s="124"/>
    </row>
    <row r="763" spans="1:8" ht="19.5" customHeight="1">
      <c r="A763" s="52" t="s">
        <v>3</v>
      </c>
      <c r="B763" s="53" t="s">
        <v>104</v>
      </c>
      <c r="C763" s="53" t="s">
        <v>90</v>
      </c>
      <c r="D763" s="54" t="s">
        <v>371</v>
      </c>
      <c r="E763" s="55">
        <v>4.5</v>
      </c>
      <c r="F763" s="15">
        <f>IF(E763&lt;&gt;0,VLOOKUP(B763,conteggi!$B$150:$D$185,3),0)</f>
        <v>0</v>
      </c>
      <c r="H763" s="123"/>
    </row>
    <row r="764" spans="1:8" ht="19.5" customHeight="1">
      <c r="A764" s="56" t="s">
        <v>3</v>
      </c>
      <c r="B764" s="57" t="s">
        <v>205</v>
      </c>
      <c r="C764" s="57" t="s">
        <v>89</v>
      </c>
      <c r="D764" s="58" t="s">
        <v>372</v>
      </c>
      <c r="E764" s="59"/>
      <c r="F764" s="15">
        <f>IF(E764&lt;&gt;0,VLOOKUP(B764,conteggi!$B$150:$D$185,3),0)</f>
        <v>0</v>
      </c>
      <c r="H764" s="123"/>
    </row>
    <row r="765" spans="1:8" ht="19.5" customHeight="1">
      <c r="A765" s="52" t="s">
        <v>3</v>
      </c>
      <c r="B765" s="53" t="s">
        <v>105</v>
      </c>
      <c r="C765" s="53" t="s">
        <v>91</v>
      </c>
      <c r="D765" s="54" t="s">
        <v>371</v>
      </c>
      <c r="E765" s="55">
        <v>5.5</v>
      </c>
      <c r="F765" s="15">
        <f>IF(E765&lt;&gt;0,VLOOKUP(B765,conteggi!$B$150:$D$185,3),0)</f>
        <v>0</v>
      </c>
      <c r="H765" s="123"/>
    </row>
    <row r="766" spans="1:8" ht="19.5" customHeight="1">
      <c r="A766" s="56" t="s">
        <v>3</v>
      </c>
      <c r="B766" s="57" t="s">
        <v>290</v>
      </c>
      <c r="C766" s="57" t="s">
        <v>89</v>
      </c>
      <c r="D766" s="58" t="s">
        <v>371</v>
      </c>
      <c r="E766" s="59"/>
      <c r="F766" s="15">
        <f>IF(E766&lt;&gt;0,VLOOKUP(B766,conteggi!$B$150:$D$185,3),0)</f>
        <v>0</v>
      </c>
      <c r="H766" s="123"/>
    </row>
    <row r="767" spans="1:8" ht="19.5" customHeight="1">
      <c r="A767" s="52" t="s">
        <v>3</v>
      </c>
      <c r="B767" s="53" t="s">
        <v>302</v>
      </c>
      <c r="C767" s="53" t="s">
        <v>82</v>
      </c>
      <c r="D767" s="54" t="s">
        <v>373</v>
      </c>
      <c r="E767" s="55"/>
      <c r="F767" s="15">
        <f>IF(E767&lt;&gt;0,VLOOKUP(B767,conteggi!$B$150:$D$185,3),0)</f>
        <v>0</v>
      </c>
      <c r="H767" s="123"/>
    </row>
    <row r="768" spans="1:8" ht="19.5" customHeight="1" thickBot="1">
      <c r="A768" s="56" t="s">
        <v>3</v>
      </c>
      <c r="B768" s="57" t="s">
        <v>298</v>
      </c>
      <c r="C768" s="57" t="s">
        <v>125</v>
      </c>
      <c r="D768" s="58" t="s">
        <v>374</v>
      </c>
      <c r="E768" s="59"/>
      <c r="F768" s="15">
        <f>IF(E768&lt;&gt;0,VLOOKUP(B768,conteggi!$B$150:$D$185,3),0)</f>
        <v>0</v>
      </c>
      <c r="H768" s="123"/>
    </row>
    <row r="769" spans="1:8" ht="19.5" customHeight="1" thickBot="1">
      <c r="A769" s="119"/>
      <c r="B769" s="12" t="s">
        <v>16</v>
      </c>
      <c r="C769" s="12"/>
      <c r="D769" s="13"/>
      <c r="E769" s="14"/>
      <c r="H769" s="123"/>
    </row>
    <row r="770" spans="2:8" s="1" customFormat="1" ht="19.5" customHeight="1">
      <c r="B770" s="75"/>
      <c r="C770" s="75"/>
      <c r="H770" s="125"/>
    </row>
    <row r="771" spans="2:8" s="1" customFormat="1" ht="19.5" customHeight="1">
      <c r="B771" s="75"/>
      <c r="C771" s="75"/>
      <c r="H771" s="125"/>
    </row>
    <row r="772" spans="2:8" s="1" customFormat="1" ht="19.5" customHeight="1">
      <c r="B772" s="75"/>
      <c r="C772" s="75"/>
      <c r="H772" s="125"/>
    </row>
    <row r="773" spans="2:8" s="1" customFormat="1" ht="19.5" customHeight="1">
      <c r="B773" s="75"/>
      <c r="C773" s="75"/>
      <c r="H773" s="125"/>
    </row>
    <row r="774" spans="2:8" s="1" customFormat="1" ht="19.5" customHeight="1">
      <c r="B774" s="75"/>
      <c r="C774" s="75"/>
      <c r="H774" s="125"/>
    </row>
    <row r="775" spans="2:8" s="1" customFormat="1" ht="19.5" customHeight="1">
      <c r="B775" s="75"/>
      <c r="C775" s="75"/>
      <c r="H775" s="125"/>
    </row>
    <row r="776" spans="2:8" s="1" customFormat="1" ht="19.5" customHeight="1">
      <c r="B776" s="75"/>
      <c r="C776" s="75"/>
      <c r="H776" s="125"/>
    </row>
    <row r="777" spans="2:8" s="1" customFormat="1" ht="19.5" customHeight="1">
      <c r="B777" s="75"/>
      <c r="C777" s="75"/>
      <c r="H777" s="125"/>
    </row>
    <row r="778" spans="2:8" s="1" customFormat="1" ht="19.5" customHeight="1">
      <c r="B778" s="75"/>
      <c r="C778" s="75"/>
      <c r="H778" s="125"/>
    </row>
    <row r="779" spans="2:8" s="1" customFormat="1" ht="19.5" customHeight="1">
      <c r="B779" s="75"/>
      <c r="C779" s="75"/>
      <c r="H779" s="125"/>
    </row>
    <row r="780" spans="2:8" s="1" customFormat="1" ht="19.5" customHeight="1">
      <c r="B780" s="75"/>
      <c r="C780" s="75"/>
      <c r="H780" s="125"/>
    </row>
    <row r="781" spans="2:8" s="1" customFormat="1" ht="19.5" customHeight="1">
      <c r="B781" s="75"/>
      <c r="C781" s="75"/>
      <c r="H781" s="125"/>
    </row>
  </sheetData>
  <sheetProtection/>
  <mergeCells count="2">
    <mergeCell ref="I8:J8"/>
    <mergeCell ref="I7:J7"/>
  </mergeCells>
  <printOptions/>
  <pageMargins left="0" right="0" top="0" bottom="0" header="0" footer="0"/>
  <pageSetup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20" sqref="G20"/>
    </sheetView>
  </sheetViews>
  <sheetFormatPr defaultColWidth="9.00390625" defaultRowHeight="12"/>
  <cols>
    <col min="1" max="1" width="13.375" style="117" bestFit="1" customWidth="1"/>
    <col min="2" max="2" width="28.25390625" style="117" bestFit="1" customWidth="1"/>
    <col min="3" max="3" width="9.375" style="117" bestFit="1" customWidth="1"/>
    <col min="4" max="4" width="8.375" style="117" bestFit="1" customWidth="1"/>
    <col min="5" max="5" width="9.375" style="118" bestFit="1" customWidth="1"/>
    <col min="6" max="6" width="8.375" style="118" bestFit="1" customWidth="1"/>
    <col min="7" max="7" width="23.75390625" style="117" bestFit="1" customWidth="1"/>
    <col min="8" max="16384" width="9.125" style="117" customWidth="1"/>
  </cols>
  <sheetData>
    <row r="1" spans="1:6" s="111" customFormat="1" ht="13.5">
      <c r="A1" s="111" t="s">
        <v>17</v>
      </c>
      <c r="B1" s="111" t="s">
        <v>14</v>
      </c>
      <c r="C1" s="111" t="s">
        <v>80</v>
      </c>
      <c r="D1" s="111" t="s">
        <v>54</v>
      </c>
      <c r="E1" s="112" t="s">
        <v>80</v>
      </c>
      <c r="F1" s="112" t="s">
        <v>54</v>
      </c>
    </row>
    <row r="2" spans="1:6" s="113" customFormat="1" ht="13.5">
      <c r="A2" s="4" t="str">
        <f>Giocatori!A2</f>
        <v>ATALANTA</v>
      </c>
      <c r="B2" s="4" t="str">
        <f>Giocatori!B2</f>
        <v>ATALANTA</v>
      </c>
      <c r="C2" s="4">
        <f>Giocatori!C2</f>
        <v>4.5</v>
      </c>
      <c r="D2" s="4">
        <f>F2</f>
        <v>0</v>
      </c>
      <c r="E2" s="130">
        <v>4.5</v>
      </c>
      <c r="F2" s="130"/>
    </row>
    <row r="3" spans="1:6" s="113" customFormat="1" ht="13.5">
      <c r="A3" s="4" t="str">
        <f>Giocatori!A3</f>
        <v>BOLOGNA</v>
      </c>
      <c r="B3" s="4" t="str">
        <f>Giocatori!B3</f>
        <v>BOLOGNA</v>
      </c>
      <c r="C3" s="4">
        <f>Giocatori!C3</f>
        <v>5.5</v>
      </c>
      <c r="D3" s="4">
        <f aca="true" t="shared" si="0" ref="D3:D67">F3</f>
        <v>0</v>
      </c>
      <c r="E3" s="130">
        <v>5.5</v>
      </c>
      <c r="F3" s="130"/>
    </row>
    <row r="4" spans="1:6" s="113" customFormat="1" ht="13.5">
      <c r="A4" s="4" t="str">
        <f>Giocatori!A4</f>
        <v>INTER</v>
      </c>
      <c r="B4" s="4" t="str">
        <f>Giocatori!B4</f>
        <v>INTER</v>
      </c>
      <c r="C4" s="4">
        <f>Giocatori!C4</f>
        <v>6.5</v>
      </c>
      <c r="D4" s="4">
        <f t="shared" si="0"/>
        <v>0</v>
      </c>
      <c r="E4" s="130">
        <v>6.5</v>
      </c>
      <c r="F4" s="130"/>
    </row>
    <row r="5" spans="1:6" s="113" customFormat="1" ht="13.5">
      <c r="A5" s="4" t="str">
        <f>Giocatori!A5</f>
        <v>JUVENTUS</v>
      </c>
      <c r="B5" s="4" t="str">
        <f>Giocatori!B5</f>
        <v>JUVENTUS</v>
      </c>
      <c r="C5" s="4">
        <f>Giocatori!C5</f>
        <v>3.5</v>
      </c>
      <c r="D5" s="4">
        <f t="shared" si="0"/>
        <v>0</v>
      </c>
      <c r="E5" s="130">
        <v>3.5</v>
      </c>
      <c r="F5" s="130"/>
    </row>
    <row r="6" spans="1:6" s="113" customFormat="1" ht="13.5">
      <c r="A6" s="4" t="str">
        <f>Giocatori!A6</f>
        <v>LAZIO</v>
      </c>
      <c r="B6" s="4" t="str">
        <f>Giocatori!B6</f>
        <v>LAZIO</v>
      </c>
      <c r="C6" s="4">
        <f>Giocatori!C6</f>
        <v>9</v>
      </c>
      <c r="D6" s="4">
        <f t="shared" si="0"/>
        <v>0</v>
      </c>
      <c r="E6" s="130">
        <v>9</v>
      </c>
      <c r="F6" s="130"/>
    </row>
    <row r="7" spans="1:6" s="113" customFormat="1" ht="13.5">
      <c r="A7" s="4" t="str">
        <f>Giocatori!A7</f>
        <v>MILAN</v>
      </c>
      <c r="B7" s="4" t="str">
        <f>Giocatori!B7</f>
        <v>MILAN</v>
      </c>
      <c r="C7" s="4">
        <f>Giocatori!C7</f>
        <v>3.5</v>
      </c>
      <c r="D7" s="4">
        <f t="shared" si="0"/>
        <v>0</v>
      </c>
      <c r="E7" s="130">
        <v>3.5</v>
      </c>
      <c r="F7" s="130"/>
    </row>
    <row r="8" spans="1:6" s="113" customFormat="1" ht="13.5">
      <c r="A8" s="4" t="str">
        <f>Giocatori!A8</f>
        <v>ROMA</v>
      </c>
      <c r="B8" s="4" t="str">
        <f>Giocatori!B8</f>
        <v>ROMA</v>
      </c>
      <c r="C8" s="4">
        <f>Giocatori!C8</f>
        <v>2.5</v>
      </c>
      <c r="D8" s="4">
        <f t="shared" si="0"/>
        <v>0</v>
      </c>
      <c r="E8" s="130">
        <v>2.5</v>
      </c>
      <c r="F8" s="130"/>
    </row>
    <row r="9" spans="1:6" s="113" customFormat="1" ht="13.5">
      <c r="A9" s="4" t="str">
        <f>Giocatori!A9</f>
        <v>TORINO</v>
      </c>
      <c r="B9" s="4" t="str">
        <f>Giocatori!B9</f>
        <v>TORINO</v>
      </c>
      <c r="C9" s="4">
        <f>Giocatori!C9</f>
        <v>9</v>
      </c>
      <c r="D9" s="4">
        <f t="shared" si="0"/>
        <v>0</v>
      </c>
      <c r="E9" s="130">
        <v>9</v>
      </c>
      <c r="F9" s="130"/>
    </row>
    <row r="10" spans="1:6" s="114" customFormat="1" ht="13.5">
      <c r="A10" s="6" t="str">
        <f>Giocatori!A10</f>
        <v>BOLOGNA</v>
      </c>
      <c r="B10" s="6" t="str">
        <f>Giocatori!B10</f>
        <v>AMEY Wisdom</v>
      </c>
      <c r="C10" s="6">
        <f>Giocatori!C10</f>
        <v>0</v>
      </c>
      <c r="D10" s="6">
        <f t="shared" si="0"/>
        <v>0</v>
      </c>
      <c r="E10" s="130"/>
      <c r="F10" s="130"/>
    </row>
    <row r="11" spans="1:6" s="114" customFormat="1" ht="13.5">
      <c r="A11" s="137" t="str">
        <f>Giocatori!A11</f>
        <v>LAZIO</v>
      </c>
      <c r="B11" s="137" t="str">
        <f>Giocatori!B11</f>
        <v>ANDERSON Felipe D</v>
      </c>
      <c r="C11" s="137">
        <f>Giocatori!C11</f>
        <v>6</v>
      </c>
      <c r="D11" s="137">
        <f t="shared" si="0"/>
        <v>0</v>
      </c>
      <c r="E11" s="130">
        <v>6</v>
      </c>
      <c r="F11" s="130"/>
    </row>
    <row r="12" spans="1:6" s="114" customFormat="1" ht="13.5">
      <c r="A12" s="6" t="str">
        <f>Giocatori!A12</f>
        <v>CAGLIARI</v>
      </c>
      <c r="B12" s="6" t="str">
        <f>Giocatori!B12</f>
        <v>AUGELLO Tommaso</v>
      </c>
      <c r="C12" s="6">
        <f>Giocatori!C12</f>
        <v>6.5</v>
      </c>
      <c r="D12" s="6">
        <f t="shared" si="0"/>
        <v>0</v>
      </c>
      <c r="E12" s="130">
        <v>6.5</v>
      </c>
      <c r="F12" s="130"/>
    </row>
    <row r="13" spans="1:6" s="114" customFormat="1" ht="13.5">
      <c r="A13" s="137" t="s">
        <v>89</v>
      </c>
      <c r="B13" s="137" t="str">
        <f>Giocatori!B13</f>
        <v>BALDANZI Tommaso D</v>
      </c>
      <c r="C13" s="137">
        <f>Giocatori!C13</f>
        <v>6</v>
      </c>
      <c r="D13" s="137">
        <f t="shared" si="0"/>
        <v>0</v>
      </c>
      <c r="E13" s="130">
        <v>6</v>
      </c>
      <c r="F13" s="130"/>
    </row>
    <row r="14" spans="1:6" s="114" customFormat="1" ht="13.5">
      <c r="A14" s="6" t="str">
        <f>Giocatori!A14</f>
        <v>MILAN</v>
      </c>
      <c r="B14" s="6" t="str">
        <f>Giocatori!B14</f>
        <v>BARTESAGHI Davide</v>
      </c>
      <c r="C14" s="6">
        <f>Giocatori!C14</f>
        <v>0</v>
      </c>
      <c r="D14" s="6">
        <f t="shared" si="0"/>
        <v>0</v>
      </c>
      <c r="E14" s="130"/>
      <c r="F14" s="130"/>
    </row>
    <row r="15" spans="1:6" s="114" customFormat="1" ht="13.5">
      <c r="A15" s="6" t="str">
        <f>Giocatori!A15</f>
        <v>LECCE</v>
      </c>
      <c r="B15" s="6" t="str">
        <f>Giocatori!B15</f>
        <v>BASCHIROTTO Federico</v>
      </c>
      <c r="C15" s="6">
        <f>Giocatori!C15</f>
        <v>6.5</v>
      </c>
      <c r="D15" s="6">
        <f t="shared" si="0"/>
        <v>0</v>
      </c>
      <c r="E15" s="130">
        <v>6.5</v>
      </c>
      <c r="F15" s="130"/>
    </row>
    <row r="16" spans="1:6" s="114" customFormat="1" ht="13.5">
      <c r="A16" s="6" t="str">
        <f>Giocatori!A16</f>
        <v>TORINO</v>
      </c>
      <c r="B16" s="6" t="str">
        <f>Giocatori!B16</f>
        <v>BELLANOVA Raoul</v>
      </c>
      <c r="C16" s="6">
        <f>Giocatori!C16</f>
        <v>6.5</v>
      </c>
      <c r="D16" s="6">
        <f t="shared" si="0"/>
        <v>0</v>
      </c>
      <c r="E16" s="130">
        <v>6.5</v>
      </c>
      <c r="F16" s="130"/>
    </row>
    <row r="17" spans="1:6" s="114" customFormat="1" ht="13.5">
      <c r="A17" s="6" t="str">
        <f>Giocatori!A17</f>
        <v>FROSINONE</v>
      </c>
      <c r="B17" s="6" t="str">
        <f>Giocatori!B17</f>
        <v>BONIFAZI Kevin</v>
      </c>
      <c r="C17" s="6">
        <f>Giocatori!C17</f>
        <v>0</v>
      </c>
      <c r="D17" s="6">
        <f t="shared" si="0"/>
        <v>0</v>
      </c>
      <c r="E17" s="130"/>
      <c r="F17" s="130"/>
    </row>
    <row r="18" spans="1:6" s="114" customFormat="1" ht="13.5">
      <c r="A18" s="137" t="str">
        <f>Giocatori!A18</f>
        <v>INTER</v>
      </c>
      <c r="B18" s="137" t="str">
        <f>Giocatori!B18</f>
        <v>CALHANOGLU Hakan D</v>
      </c>
      <c r="C18" s="137">
        <f>Giocatori!C18</f>
        <v>6</v>
      </c>
      <c r="D18" s="137">
        <f t="shared" si="0"/>
        <v>0</v>
      </c>
      <c r="E18" s="130">
        <v>6</v>
      </c>
      <c r="F18" s="130"/>
    </row>
    <row r="19" spans="1:6" s="114" customFormat="1" ht="13.5">
      <c r="A19" s="137" t="str">
        <f>Giocatori!A19</f>
        <v>JUVENTUS</v>
      </c>
      <c r="B19" s="137" t="str">
        <f>Giocatori!B19</f>
        <v>CHIESA Federico D</v>
      </c>
      <c r="C19" s="137">
        <f>Giocatori!C19</f>
        <v>5</v>
      </c>
      <c r="D19" s="137">
        <f t="shared" si="0"/>
        <v>0</v>
      </c>
      <c r="E19" s="130">
        <v>5</v>
      </c>
      <c r="F19" s="130"/>
    </row>
    <row r="20" spans="1:6" s="114" customFormat="1" ht="13.5">
      <c r="A20" s="137" t="str">
        <f>Giocatori!A20</f>
        <v>MONZA</v>
      </c>
      <c r="B20" s="137" t="str">
        <f>Giocatori!B20</f>
        <v>COLPANI Andrea D</v>
      </c>
      <c r="C20" s="137">
        <f>Giocatori!C20</f>
        <v>5</v>
      </c>
      <c r="D20" s="137">
        <f t="shared" si="0"/>
        <v>0</v>
      </c>
      <c r="E20" s="130">
        <v>5</v>
      </c>
      <c r="F20" s="130"/>
    </row>
    <row r="21" spans="1:6" s="114" customFormat="1" ht="13.5">
      <c r="A21" s="6" t="str">
        <f>Giocatori!A21</f>
        <v>FIORENTINA</v>
      </c>
      <c r="B21" s="6" t="str">
        <f>Giocatori!B21</f>
        <v>COMUZZO Pietro</v>
      </c>
      <c r="C21" s="6">
        <f>Giocatori!C21</f>
        <v>0</v>
      </c>
      <c r="D21" s="6">
        <f t="shared" si="0"/>
        <v>0</v>
      </c>
      <c r="E21" s="130"/>
      <c r="F21" s="130"/>
    </row>
    <row r="22" spans="1:6" s="114" customFormat="1" ht="13.5">
      <c r="A22" s="6" t="str">
        <f>Giocatori!A22</f>
        <v>VERONA</v>
      </c>
      <c r="B22" s="6" t="str">
        <f>Giocatori!B22</f>
        <v>COPPOLA Diego</v>
      </c>
      <c r="C22" s="6">
        <f>Giocatori!C22</f>
        <v>14</v>
      </c>
      <c r="D22" s="6">
        <f t="shared" si="0"/>
        <v>1</v>
      </c>
      <c r="E22" s="130">
        <v>14</v>
      </c>
      <c r="F22" s="130">
        <v>1</v>
      </c>
    </row>
    <row r="23" spans="1:6" s="114" customFormat="1" ht="13.5">
      <c r="A23" s="6" t="str">
        <f>Giocatori!A23</f>
        <v>BOLOGNA</v>
      </c>
      <c r="B23" s="6" t="str">
        <f>Giocatori!B23</f>
        <v>CORAZZA Tommaso</v>
      </c>
      <c r="C23" s="6">
        <f>Giocatori!C23</f>
        <v>0</v>
      </c>
      <c r="D23" s="6">
        <f t="shared" si="0"/>
        <v>0</v>
      </c>
      <c r="E23" s="130"/>
      <c r="F23" s="130"/>
    </row>
    <row r="24" spans="1:6" s="115" customFormat="1" ht="14.25" customHeight="1">
      <c r="A24" s="6" t="str">
        <f>Giocatori!A24</f>
        <v>MONZA</v>
      </c>
      <c r="B24" s="6" t="str">
        <f>Giocatori!B24</f>
        <v>D'AMBROSIO Danilo</v>
      </c>
      <c r="C24" s="6">
        <f>Giocatori!C24</f>
        <v>0</v>
      </c>
      <c r="D24" s="6">
        <f t="shared" si="0"/>
        <v>0</v>
      </c>
      <c r="E24" s="130"/>
      <c r="F24" s="130"/>
    </row>
    <row r="25" spans="1:6" s="114" customFormat="1" ht="13.5">
      <c r="A25" s="6" t="str">
        <f>Giocatori!A25</f>
        <v>JUVENTUS</v>
      </c>
      <c r="B25" s="6" t="str">
        <f>Giocatori!B25</f>
        <v>DANILO -</v>
      </c>
      <c r="C25" s="6">
        <f>Giocatori!C25</f>
        <v>5</v>
      </c>
      <c r="D25" s="6">
        <f t="shared" si="0"/>
        <v>0</v>
      </c>
      <c r="E25" s="130">
        <v>5</v>
      </c>
      <c r="F25" s="130"/>
    </row>
    <row r="26" spans="1:6" s="114" customFormat="1" ht="13.5">
      <c r="A26" s="6" t="str">
        <f>Giocatori!A26</f>
        <v>VERONA</v>
      </c>
      <c r="B26" s="6" t="str">
        <f>Giocatori!B26</f>
        <v>DAWIDOWICZ Pawel</v>
      </c>
      <c r="C26" s="6">
        <f>Giocatori!C26</f>
        <v>0</v>
      </c>
      <c r="D26" s="6">
        <f t="shared" si="0"/>
        <v>0</v>
      </c>
      <c r="E26" s="130"/>
      <c r="F26" s="130"/>
    </row>
    <row r="27" spans="1:6" s="114" customFormat="1" ht="13.5">
      <c r="A27" s="6" t="str">
        <f>Giocatori!A27</f>
        <v>GENOA</v>
      </c>
      <c r="B27" s="6" t="str">
        <f>Giocatori!B27</f>
        <v>DE WINTER Koni</v>
      </c>
      <c r="C27" s="6">
        <f>Giocatori!C27</f>
        <v>6</v>
      </c>
      <c r="D27" s="6">
        <f t="shared" si="0"/>
        <v>0</v>
      </c>
      <c r="E27" s="130">
        <v>6</v>
      </c>
      <c r="F27" s="130"/>
    </row>
    <row r="28" spans="1:6" s="114" customFormat="1" ht="13.5">
      <c r="A28" s="6" t="str">
        <f>Giocatori!A28</f>
        <v>LECCE</v>
      </c>
      <c r="B28" s="6" t="str">
        <f>Giocatori!B28</f>
        <v>DERMAKU Kastriot</v>
      </c>
      <c r="C28" s="6">
        <f>Giocatori!C28</f>
        <v>0</v>
      </c>
      <c r="D28" s="6">
        <f t="shared" si="0"/>
        <v>0</v>
      </c>
      <c r="E28" s="130"/>
      <c r="F28" s="130"/>
    </row>
    <row r="29" spans="1:6" s="114" customFormat="1" ht="13.5">
      <c r="A29" s="6" t="str">
        <f>Giocatori!A29</f>
        <v>CAGLIARI</v>
      </c>
      <c r="B29" s="6" t="str">
        <f>Giocatori!B29</f>
        <v>DI PARDO Alessandro</v>
      </c>
      <c r="C29" s="6">
        <f>Giocatori!C29</f>
        <v>0</v>
      </c>
      <c r="D29" s="6">
        <f t="shared" si="0"/>
        <v>0</v>
      </c>
      <c r="E29" s="130"/>
      <c r="F29" s="130"/>
    </row>
    <row r="30" spans="1:6" s="114" customFormat="1" ht="13.5">
      <c r="A30" s="6" t="str">
        <f>Giocatori!A30</f>
        <v>INTER</v>
      </c>
      <c r="B30" s="6" t="str">
        <f>Giocatori!B30</f>
        <v>DIMARCO Federico</v>
      </c>
      <c r="C30" s="6">
        <f>Giocatori!C30</f>
        <v>7.5</v>
      </c>
      <c r="D30" s="6">
        <f t="shared" si="0"/>
        <v>0</v>
      </c>
      <c r="E30" s="130">
        <v>7.5</v>
      </c>
      <c r="F30" s="130"/>
    </row>
    <row r="31" spans="1:6" s="115" customFormat="1" ht="13.5">
      <c r="A31" s="6" t="str">
        <f>Giocatori!A31</f>
        <v>SASSUOLO</v>
      </c>
      <c r="B31" s="6" t="str">
        <f>Giocatori!B31</f>
        <v>DOIG Josh</v>
      </c>
      <c r="C31" s="6">
        <f>Giocatori!C31</f>
        <v>5.5</v>
      </c>
      <c r="D31" s="6">
        <f t="shared" si="0"/>
        <v>0</v>
      </c>
      <c r="E31" s="130">
        <v>5.5</v>
      </c>
      <c r="F31" s="130"/>
    </row>
    <row r="32" spans="1:6" s="114" customFormat="1" ht="13.5">
      <c r="A32" s="6" t="str">
        <f>Giocatori!A32</f>
        <v>LECCE</v>
      </c>
      <c r="B32" s="6" t="str">
        <f>Giocatori!B32</f>
        <v>DORGU Patrick</v>
      </c>
      <c r="C32" s="6">
        <f>Giocatori!C32</f>
        <v>13.5</v>
      </c>
      <c r="D32" s="6">
        <f t="shared" si="0"/>
        <v>1</v>
      </c>
      <c r="E32" s="130">
        <v>13.5</v>
      </c>
      <c r="F32" s="130">
        <v>1</v>
      </c>
    </row>
    <row r="33" spans="1:6" s="114" customFormat="1" ht="13.5">
      <c r="A33" s="6" t="str">
        <f>Giocatori!A33</f>
        <v>CAGLIARI</v>
      </c>
      <c r="B33" s="6" t="str">
        <f>Giocatori!B33</f>
        <v>DOSSENA Alberto</v>
      </c>
      <c r="C33" s="6">
        <f>Giocatori!C33</f>
        <v>3.5</v>
      </c>
      <c r="D33" s="6">
        <f t="shared" si="0"/>
        <v>0</v>
      </c>
      <c r="E33" s="130">
        <v>3.5</v>
      </c>
      <c r="F33" s="130"/>
    </row>
    <row r="34" spans="1:6" s="114" customFormat="1" ht="13.5">
      <c r="A34" s="6" t="str">
        <f>Giocatori!A34</f>
        <v>UDINESE</v>
      </c>
      <c r="B34" s="6" t="str">
        <f>Giocatori!B34</f>
        <v>EBOSELE Festy</v>
      </c>
      <c r="C34" s="6">
        <f>Giocatori!C34</f>
        <v>0</v>
      </c>
      <c r="D34" s="6">
        <f t="shared" si="0"/>
        <v>0</v>
      </c>
      <c r="E34" s="130"/>
      <c r="F34" s="130"/>
    </row>
    <row r="35" spans="1:6" s="114" customFormat="1" ht="13.5">
      <c r="A35" s="6" t="str">
        <f>Giocatori!A35</f>
        <v>SASSUOLO</v>
      </c>
      <c r="B35" s="6" t="str">
        <f>Giocatori!B35</f>
        <v>ERLIC Martin</v>
      </c>
      <c r="C35" s="6">
        <f>Giocatori!C35</f>
        <v>4.5</v>
      </c>
      <c r="D35" s="6">
        <f t="shared" si="0"/>
        <v>0</v>
      </c>
      <c r="E35" s="130">
        <v>4.5</v>
      </c>
      <c r="F35" s="130"/>
    </row>
    <row r="36" spans="1:6" s="114" customFormat="1" ht="13.5">
      <c r="A36" s="137" t="str">
        <f>Giocatori!A36</f>
        <v>INTER</v>
      </c>
      <c r="B36" s="137" t="str">
        <f>Giocatori!B36</f>
        <v>FRATTESI Davide D</v>
      </c>
      <c r="C36" s="137">
        <f>Giocatori!C36</f>
        <v>6</v>
      </c>
      <c r="D36" s="137">
        <f t="shared" si="0"/>
        <v>0</v>
      </c>
      <c r="E36" s="130">
        <v>6</v>
      </c>
      <c r="F36" s="130"/>
    </row>
    <row r="37" spans="1:6" s="115" customFormat="1" ht="13.5">
      <c r="A37" s="6" t="str">
        <f>Giocatori!A37</f>
        <v>LECCE</v>
      </c>
      <c r="B37" s="6" t="str">
        <f>Giocatori!B37</f>
        <v>GALLO Antonino</v>
      </c>
      <c r="C37" s="6">
        <f>Giocatori!C37</f>
        <v>8</v>
      </c>
      <c r="D37" s="6">
        <f t="shared" si="0"/>
        <v>0</v>
      </c>
      <c r="E37" s="130">
        <v>8</v>
      </c>
      <c r="F37" s="130"/>
    </row>
    <row r="38" spans="1:6" s="114" customFormat="1" ht="13.5">
      <c r="A38" s="6" t="str">
        <f>Giocatori!A38</f>
        <v>JUVENTUS</v>
      </c>
      <c r="B38" s="6" t="str">
        <f>Giocatori!B38</f>
        <v>GATTI Federico</v>
      </c>
      <c r="C38" s="6">
        <f>Giocatori!C38</f>
        <v>4.5</v>
      </c>
      <c r="D38" s="6">
        <f t="shared" si="0"/>
        <v>0</v>
      </c>
      <c r="E38" s="130">
        <v>4.5</v>
      </c>
      <c r="F38" s="130"/>
    </row>
    <row r="39" spans="1:6" s="115" customFormat="1" ht="13.5">
      <c r="A39" s="6" t="str">
        <f>Giocatori!A39</f>
        <v>LAZIO</v>
      </c>
      <c r="B39" s="6" t="str">
        <f>Giocatori!B39</f>
        <v>GILA Mario</v>
      </c>
      <c r="C39" s="6">
        <f>Giocatori!C39</f>
        <v>6.5</v>
      </c>
      <c r="D39" s="6">
        <f t="shared" si="0"/>
        <v>0</v>
      </c>
      <c r="E39" s="130">
        <v>6.5</v>
      </c>
      <c r="F39" s="130"/>
    </row>
    <row r="40" spans="1:6" s="114" customFormat="1" ht="13.5">
      <c r="A40" s="6" t="str">
        <f>Giocatori!A40</f>
        <v>EMPOLI</v>
      </c>
      <c r="B40" s="6" t="str">
        <f>Giocatori!B40</f>
        <v>GOGLICHIDZE Saba</v>
      </c>
      <c r="C40" s="6">
        <f>Giocatori!C40</f>
        <v>0</v>
      </c>
      <c r="D40" s="6">
        <f t="shared" si="0"/>
        <v>0</v>
      </c>
      <c r="E40" s="130"/>
      <c r="F40" s="130"/>
    </row>
    <row r="41" spans="1:6" s="114" customFormat="1" ht="13.5">
      <c r="A41" s="6" t="str">
        <f>Giocatori!A41</f>
        <v>SALERNITANA</v>
      </c>
      <c r="B41" s="6" t="str">
        <f>Giocatori!B41</f>
        <v>GYOMBER Norbert</v>
      </c>
      <c r="C41" s="6">
        <f>Giocatori!C41</f>
        <v>0</v>
      </c>
      <c r="D41" s="6">
        <f t="shared" si="0"/>
        <v>0</v>
      </c>
      <c r="E41" s="130"/>
      <c r="F41" s="130"/>
    </row>
    <row r="42" spans="1:6" s="114" customFormat="1" ht="13.5">
      <c r="A42" s="6" t="str">
        <f>Giocatori!A42</f>
        <v>MILAN</v>
      </c>
      <c r="B42" s="6" t="str">
        <f>Giocatori!B42</f>
        <v>HERNANDEZ Theo</v>
      </c>
      <c r="C42" s="6">
        <f>Giocatori!C42</f>
        <v>3.5</v>
      </c>
      <c r="D42" s="6">
        <f t="shared" si="0"/>
        <v>0</v>
      </c>
      <c r="E42" s="130">
        <v>3.5</v>
      </c>
      <c r="F42" s="130"/>
    </row>
    <row r="43" spans="1:6" s="114" customFormat="1" ht="13.5">
      <c r="A43" s="6" t="str">
        <f>Giocatori!A43</f>
        <v>ROMA</v>
      </c>
      <c r="B43" s="6" t="str">
        <f>Giocatori!B43</f>
        <v>HUIJSEN Dean</v>
      </c>
      <c r="C43" s="6">
        <f>Giocatori!C43</f>
        <v>0</v>
      </c>
      <c r="D43" s="6">
        <f t="shared" si="0"/>
        <v>0</v>
      </c>
      <c r="E43" s="130"/>
      <c r="F43" s="130"/>
    </row>
    <row r="44" spans="1:6" s="114" customFormat="1" ht="13.5">
      <c r="A44" s="6" t="str">
        <f>Giocatori!A44</f>
        <v>EMPOLI</v>
      </c>
      <c r="B44" s="6" t="str">
        <f>Giocatori!B44</f>
        <v>ISMAJLI Ardian</v>
      </c>
      <c r="C44" s="6">
        <f>Giocatori!C44</f>
        <v>0</v>
      </c>
      <c r="D44" s="6">
        <f t="shared" si="0"/>
        <v>0</v>
      </c>
      <c r="E44" s="130"/>
      <c r="F44" s="130"/>
    </row>
    <row r="45" spans="1:6" s="114" customFormat="1" ht="13.5">
      <c r="A45" s="6" t="str">
        <f>Giocatori!A45</f>
        <v>NAPOLI</v>
      </c>
      <c r="B45" s="6" t="str">
        <f>Giocatori!B45</f>
        <v>JESUS Juan</v>
      </c>
      <c r="C45" s="6">
        <f>Giocatori!C45</f>
        <v>4.5</v>
      </c>
      <c r="D45" s="6">
        <f t="shared" si="0"/>
        <v>0</v>
      </c>
      <c r="E45" s="130">
        <v>4.5</v>
      </c>
      <c r="F45" s="130"/>
    </row>
    <row r="46" spans="1:6" s="114" customFormat="1" ht="13.5">
      <c r="A46" s="6" t="s">
        <v>82</v>
      </c>
      <c r="B46" s="6" t="s">
        <v>366</v>
      </c>
      <c r="C46" s="6">
        <f>Giocatori!C46</f>
        <v>0</v>
      </c>
      <c r="D46" s="6">
        <f t="shared" si="0"/>
        <v>0</v>
      </c>
      <c r="E46" s="130"/>
      <c r="F46" s="130"/>
    </row>
    <row r="47" spans="1:6" s="114" customFormat="1" ht="13.5">
      <c r="A47" s="6" t="str">
        <f>Giocatori!A47</f>
        <v>UDINESE</v>
      </c>
      <c r="B47" s="6" t="str">
        <f>Giocatori!B47</f>
        <v>KAMARA Hassane</v>
      </c>
      <c r="C47" s="6">
        <f>Giocatori!C47</f>
        <v>6</v>
      </c>
      <c r="D47" s="6">
        <f t="shared" si="0"/>
        <v>0</v>
      </c>
      <c r="E47" s="130">
        <v>6</v>
      </c>
      <c r="F47" s="130"/>
    </row>
    <row r="48" spans="1:6" s="114" customFormat="1" ht="13.5">
      <c r="A48" s="6" t="str">
        <f>Giocatori!A48</f>
        <v>FIORENTINA</v>
      </c>
      <c r="B48" s="6" t="str">
        <f>Giocatori!B48</f>
        <v>KAYODE Michael</v>
      </c>
      <c r="C48" s="6">
        <f>Giocatori!C48</f>
        <v>6.5</v>
      </c>
      <c r="D48" s="6">
        <f t="shared" si="0"/>
        <v>0</v>
      </c>
      <c r="E48" s="130">
        <v>6.5</v>
      </c>
      <c r="F48" s="130"/>
    </row>
    <row r="49" spans="1:6" s="114" customFormat="1" ht="13.5">
      <c r="A49" s="6" t="str">
        <f>Giocatori!A49</f>
        <v>ATALANTA</v>
      </c>
      <c r="B49" s="6" t="str">
        <f>Giocatori!B49</f>
        <v>KOLASINAC Sead</v>
      </c>
      <c r="C49" s="6">
        <f>Giocatori!C49</f>
        <v>6.5</v>
      </c>
      <c r="D49" s="6">
        <f t="shared" si="0"/>
        <v>0</v>
      </c>
      <c r="E49" s="130">
        <v>6.5</v>
      </c>
      <c r="F49" s="130"/>
    </row>
    <row r="50" spans="1:6" s="115" customFormat="1" ht="13.5">
      <c r="A50" s="137" t="str">
        <f>Giocatori!A50</f>
        <v>ATALANTA</v>
      </c>
      <c r="B50" s="137" t="str">
        <f>Giocatori!B50</f>
        <v>KOOPMEINERS Teun D</v>
      </c>
      <c r="C50" s="137">
        <f>Giocatori!C50</f>
        <v>6</v>
      </c>
      <c r="D50" s="137">
        <f t="shared" si="0"/>
        <v>0</v>
      </c>
      <c r="E50" s="130">
        <v>6</v>
      </c>
      <c r="F50" s="130"/>
    </row>
    <row r="51" spans="1:6" s="114" customFormat="1" ht="13.5">
      <c r="A51" s="6" t="str">
        <f>Giocatori!A51</f>
        <v>MONZA</v>
      </c>
      <c r="B51" s="6" t="str">
        <f>Giocatori!B51</f>
        <v>KYRIAKOPOULOS Georgios</v>
      </c>
      <c r="C51" s="6">
        <f>Giocatori!C51</f>
        <v>0</v>
      </c>
      <c r="D51" s="6">
        <f t="shared" si="0"/>
        <v>0</v>
      </c>
      <c r="E51" s="130"/>
      <c r="F51" s="130"/>
    </row>
    <row r="52" spans="1:6" s="114" customFormat="1" ht="13.5">
      <c r="A52" s="6" t="str">
        <f>Giocatori!A52</f>
        <v>SALERNITANA</v>
      </c>
      <c r="B52" s="6" t="str">
        <f>Giocatori!B52</f>
        <v>LOVATO Matteo</v>
      </c>
      <c r="C52" s="6">
        <f>Giocatori!C52</f>
        <v>0</v>
      </c>
      <c r="D52" s="6">
        <f t="shared" si="0"/>
        <v>0</v>
      </c>
      <c r="E52" s="130"/>
      <c r="F52" s="130"/>
    </row>
    <row r="53" spans="1:6" s="114" customFormat="1" ht="13.5">
      <c r="A53" s="6" t="str">
        <f>Giocatori!A53</f>
        <v>EMPOLI</v>
      </c>
      <c r="B53" s="6" t="str">
        <f>Giocatori!B53</f>
        <v>LUPERTO Sebastiano</v>
      </c>
      <c r="C53" s="6">
        <f>Giocatori!C53</f>
        <v>6</v>
      </c>
      <c r="D53" s="6">
        <f t="shared" si="0"/>
        <v>0</v>
      </c>
      <c r="E53" s="130">
        <v>6</v>
      </c>
      <c r="F53" s="130"/>
    </row>
    <row r="54" spans="1:6" s="114" customFormat="1" ht="13.5">
      <c r="A54" s="6" t="str">
        <f>Giocatori!A54</f>
        <v>FROSINONE</v>
      </c>
      <c r="B54" s="6" t="str">
        <f>Giocatori!B54</f>
        <v>LUSUARDI Mateus</v>
      </c>
      <c r="C54" s="6">
        <f>Giocatori!C54</f>
        <v>0</v>
      </c>
      <c r="D54" s="6">
        <f t="shared" si="0"/>
        <v>0</v>
      </c>
      <c r="E54" s="130"/>
      <c r="F54" s="130"/>
    </row>
    <row r="55" spans="1:6" s="114" customFormat="1" ht="13.5">
      <c r="A55" s="6" t="str">
        <f>Giocatori!A55</f>
        <v>BOLOGNA</v>
      </c>
      <c r="B55" s="6" t="str">
        <f>Giocatori!B55</f>
        <v>LYKOGIANNIS Charalampos</v>
      </c>
      <c r="C55" s="6">
        <f>Giocatori!C55</f>
        <v>0</v>
      </c>
      <c r="D55" s="6">
        <f t="shared" si="0"/>
        <v>0</v>
      </c>
      <c r="E55" s="130"/>
      <c r="F55" s="130"/>
    </row>
    <row r="56" spans="1:6" s="114" customFormat="1" ht="13.5">
      <c r="A56" s="6" t="str">
        <f>Giocatori!A56</f>
        <v>VERONA</v>
      </c>
      <c r="B56" s="6" t="str">
        <f>Giocatori!B56</f>
        <v>MAGNANI Giangiacomo</v>
      </c>
      <c r="C56" s="6">
        <f>Giocatori!C56</f>
        <v>6</v>
      </c>
      <c r="D56" s="6">
        <f t="shared" si="0"/>
        <v>0</v>
      </c>
      <c r="E56" s="130">
        <v>6</v>
      </c>
      <c r="F56" s="130"/>
    </row>
    <row r="57" spans="1:6" s="114" customFormat="1" ht="13.5">
      <c r="A57" s="6" t="str">
        <f>Giocatori!A57</f>
        <v>GENOA</v>
      </c>
      <c r="B57" s="6" t="str">
        <f>Giocatori!B57</f>
        <v>MARTIN Aaron</v>
      </c>
      <c r="C57" s="6">
        <f>Giocatori!C57</f>
        <v>5.5</v>
      </c>
      <c r="D57" s="6">
        <f t="shared" si="0"/>
        <v>0</v>
      </c>
      <c r="E57" s="130">
        <v>5.5</v>
      </c>
      <c r="F57" s="130"/>
    </row>
    <row r="58" spans="1:6" s="114" customFormat="1" ht="13.5">
      <c r="A58" s="6" t="str">
        <f>Giocatori!A58</f>
        <v>LAZIO</v>
      </c>
      <c r="B58" s="6" t="str">
        <f>Giocatori!B58</f>
        <v>MARUSIC Adam</v>
      </c>
      <c r="C58" s="6">
        <f>Giocatori!C58</f>
        <v>6.5</v>
      </c>
      <c r="D58" s="6">
        <f t="shared" si="0"/>
        <v>0</v>
      </c>
      <c r="E58" s="130">
        <v>6.5</v>
      </c>
      <c r="F58" s="130"/>
    </row>
    <row r="59" spans="1:6" s="115" customFormat="1" ht="13.5">
      <c r="A59" s="6" t="str">
        <f>Giocatori!A59</f>
        <v>GENOA</v>
      </c>
      <c r="B59" s="6" t="str">
        <f>Giocatori!B59</f>
        <v>MATTURRO Alan</v>
      </c>
      <c r="C59" s="6">
        <f>Giocatori!C59</f>
        <v>0</v>
      </c>
      <c r="D59" s="6">
        <f t="shared" si="0"/>
        <v>0</v>
      </c>
      <c r="E59" s="130"/>
      <c r="F59" s="130"/>
    </row>
    <row r="60" spans="1:6" s="114" customFormat="1" ht="13.5">
      <c r="A60" s="6" t="str">
        <f>Giocatori!A60</f>
        <v>FIORENTINA</v>
      </c>
      <c r="B60" s="6" t="str">
        <f>Giocatori!B60</f>
        <v>MINA Yerry</v>
      </c>
      <c r="C60" s="6">
        <f>Giocatori!C60</f>
        <v>12.5</v>
      </c>
      <c r="D60" s="6">
        <f t="shared" si="0"/>
        <v>1</v>
      </c>
      <c r="E60" s="130">
        <v>12.5</v>
      </c>
      <c r="F60" s="130">
        <v>1</v>
      </c>
    </row>
    <row r="61" spans="1:6" s="114" customFormat="1" ht="13.5">
      <c r="A61" s="6" t="str">
        <f>Giocatori!A61</f>
        <v>FROSINONE</v>
      </c>
      <c r="B61" s="6" t="str">
        <f>Giocatori!B61</f>
        <v>MONTERISI Ilario</v>
      </c>
      <c r="C61" s="6">
        <f>Giocatori!C61</f>
        <v>0</v>
      </c>
      <c r="D61" s="6">
        <f t="shared" si="0"/>
        <v>0</v>
      </c>
      <c r="E61" s="130"/>
      <c r="F61" s="130"/>
    </row>
    <row r="62" spans="1:6" s="114" customFormat="1" ht="13.5">
      <c r="A62" s="6" t="str">
        <f>Giocatori!A62</f>
        <v>CAGLIARI</v>
      </c>
      <c r="B62" s="6" t="str">
        <f>Giocatori!B62</f>
        <v>OBERT Adam</v>
      </c>
      <c r="C62" s="6">
        <f>Giocatori!C62</f>
        <v>0</v>
      </c>
      <c r="D62" s="6">
        <f t="shared" si="0"/>
        <v>0</v>
      </c>
      <c r="E62" s="130"/>
      <c r="F62" s="130"/>
    </row>
    <row r="63" spans="1:6" s="115" customFormat="1" ht="13.5">
      <c r="A63" s="6" t="str">
        <f>Giocatori!A63</f>
        <v>FROSINONE</v>
      </c>
      <c r="B63" s="6" t="str">
        <f>Giocatori!B63</f>
        <v>OKOLI Caleb</v>
      </c>
      <c r="C63" s="6">
        <f>Giocatori!C63</f>
        <v>5.5</v>
      </c>
      <c r="D63" s="6">
        <f t="shared" si="0"/>
        <v>0</v>
      </c>
      <c r="E63" s="130">
        <v>5.5</v>
      </c>
      <c r="F63" s="130"/>
    </row>
    <row r="64" spans="1:6" s="114" customFormat="1" ht="13.5">
      <c r="A64" s="6" t="str">
        <f>Giocatori!A64</f>
        <v>NAPOLI</v>
      </c>
      <c r="B64" s="6" t="str">
        <f>Giocatori!B64</f>
        <v>OSTIGARD Leo</v>
      </c>
      <c r="C64" s="6">
        <f>Giocatori!C64</f>
        <v>5</v>
      </c>
      <c r="D64" s="6">
        <f t="shared" si="0"/>
        <v>0</v>
      </c>
      <c r="E64" s="130">
        <v>5</v>
      </c>
      <c r="F64" s="130"/>
    </row>
    <row r="65" spans="1:6" s="114" customFormat="1" ht="13.5">
      <c r="A65" s="6" t="str">
        <f>Giocatori!A65</f>
        <v>INTER</v>
      </c>
      <c r="B65" s="6" t="str">
        <f>Giocatori!B65</f>
        <v>PAVARD Benjamin</v>
      </c>
      <c r="C65" s="6">
        <f>Giocatori!C65</f>
        <v>8</v>
      </c>
      <c r="D65" s="6">
        <f t="shared" si="0"/>
        <v>0</v>
      </c>
      <c r="E65" s="130">
        <v>8</v>
      </c>
      <c r="F65" s="130"/>
    </row>
    <row r="66" spans="1:6" s="114" customFormat="1" ht="13.5">
      <c r="A66" s="6" t="str">
        <f>Giocatori!A66</f>
        <v>UDINESE</v>
      </c>
      <c r="B66" s="6" t="str">
        <f>Giocatori!B66</f>
        <v>PEREZ Nehuen</v>
      </c>
      <c r="C66" s="6">
        <f>Giocatori!C66</f>
        <v>6</v>
      </c>
      <c r="D66" s="6">
        <f t="shared" si="0"/>
        <v>0</v>
      </c>
      <c r="E66" s="130">
        <v>6</v>
      </c>
      <c r="F66" s="130"/>
    </row>
    <row r="67" spans="1:6" s="114" customFormat="1" ht="13.5">
      <c r="A67" s="6" t="str">
        <f>Giocatori!A67</f>
        <v>SALERNITANA</v>
      </c>
      <c r="B67" s="6" t="str">
        <f>Giocatori!B67</f>
        <v>PIEROZZI Niccolo</v>
      </c>
      <c r="C67" s="6">
        <f>Giocatori!C67</f>
        <v>6</v>
      </c>
      <c r="D67" s="6">
        <f t="shared" si="0"/>
        <v>0</v>
      </c>
      <c r="E67" s="130">
        <v>6</v>
      </c>
      <c r="F67" s="130"/>
    </row>
    <row r="68" spans="1:6" s="114" customFormat="1" ht="13.5">
      <c r="A68" s="6" t="str">
        <f>Giocatori!A68</f>
        <v>SALERNITANA</v>
      </c>
      <c r="B68" s="6" t="str">
        <f>Giocatori!B68</f>
        <v>PIROLA Lorenzo</v>
      </c>
      <c r="C68" s="6">
        <f>Giocatori!C68</f>
        <v>0</v>
      </c>
      <c r="D68" s="6">
        <f aca="true" t="shared" si="1" ref="D68:D132">F68</f>
        <v>0</v>
      </c>
      <c r="E68" s="130"/>
      <c r="F68" s="130"/>
    </row>
    <row r="69" spans="1:6" s="114" customFormat="1" ht="13.5">
      <c r="A69" s="6" t="str">
        <f>Giocatori!A69</f>
        <v>BOLOGNA</v>
      </c>
      <c r="B69" s="6" t="str">
        <f>Giocatori!B69</f>
        <v>POSCH Stefan</v>
      </c>
      <c r="C69" s="6">
        <f>Giocatori!C69</f>
        <v>6.5</v>
      </c>
      <c r="D69" s="6">
        <f t="shared" si="1"/>
        <v>0</v>
      </c>
      <c r="E69" s="130">
        <v>6.5</v>
      </c>
      <c r="F69" s="130"/>
    </row>
    <row r="70" spans="1:6" s="114" customFormat="1" ht="13.5">
      <c r="A70" s="6" t="str">
        <f>Giocatori!A70</f>
        <v>FIORENTINA</v>
      </c>
      <c r="B70" s="6" t="str">
        <f>Giocatori!B70</f>
        <v>RANIERI Luca</v>
      </c>
      <c r="C70" s="6">
        <f>Giocatori!C70</f>
        <v>7</v>
      </c>
      <c r="D70" s="6">
        <f t="shared" si="1"/>
        <v>0</v>
      </c>
      <c r="E70" s="130">
        <v>7</v>
      </c>
      <c r="F70" s="130"/>
    </row>
    <row r="71" spans="1:6" s="114" customFormat="1" ht="13.5">
      <c r="A71" s="6" t="str">
        <f>Giocatori!A71</f>
        <v>FROSINONE</v>
      </c>
      <c r="B71" s="6" t="str">
        <f>Giocatori!B71</f>
        <v>ROMAGNOLI Simone</v>
      </c>
      <c r="C71" s="6">
        <f>Giocatori!C71</f>
        <v>6.5</v>
      </c>
      <c r="D71" s="6">
        <f t="shared" si="1"/>
        <v>0</v>
      </c>
      <c r="E71" s="130">
        <v>6.5</v>
      </c>
      <c r="F71" s="130"/>
    </row>
    <row r="72" spans="1:6" s="114" customFormat="1" ht="13.5">
      <c r="A72" s="6" t="str">
        <f>Giocatori!A72</f>
        <v>ATALANTA</v>
      </c>
      <c r="B72" s="6" t="str">
        <f>Giocatori!B72</f>
        <v>RUGGERI Matteo</v>
      </c>
      <c r="C72" s="6">
        <f>Giocatori!C72</f>
        <v>6</v>
      </c>
      <c r="D72" s="6">
        <f t="shared" si="1"/>
        <v>0</v>
      </c>
      <c r="E72" s="130">
        <v>6</v>
      </c>
      <c r="F72" s="130"/>
    </row>
    <row r="73" spans="1:6" s="114" customFormat="1" ht="13.5">
      <c r="A73" s="6" t="str">
        <f>Giocatori!A73</f>
        <v>ATALANTA</v>
      </c>
      <c r="B73" s="6" t="str">
        <f>Giocatori!B73</f>
        <v>SCALVINI Giorgio</v>
      </c>
      <c r="C73" s="6">
        <f>Giocatori!C73</f>
        <v>0</v>
      </c>
      <c r="D73" s="6">
        <f t="shared" si="1"/>
        <v>0</v>
      </c>
      <c r="E73" s="130"/>
      <c r="F73" s="130"/>
    </row>
    <row r="74" spans="1:6" s="114" customFormat="1" ht="13.5">
      <c r="A74" s="137" t="str">
        <f>Giocatori!A74</f>
        <v>FROSINONE</v>
      </c>
      <c r="B74" s="137" t="str">
        <f>Giocatori!B74</f>
        <v>SOULE Matias D</v>
      </c>
      <c r="C74" s="137">
        <f>Giocatori!C74</f>
        <v>6.5</v>
      </c>
      <c r="D74" s="137">
        <f t="shared" si="1"/>
        <v>0</v>
      </c>
      <c r="E74" s="130">
        <v>6.5</v>
      </c>
      <c r="F74" s="130"/>
    </row>
    <row r="75" spans="1:6" s="114" customFormat="1" ht="13.5">
      <c r="A75" s="6" t="str">
        <f>Giocatori!A75</f>
        <v>GENOA</v>
      </c>
      <c r="B75" s="6" t="str">
        <f>Giocatori!B75</f>
        <v>SPENCE Djed</v>
      </c>
      <c r="C75" s="6">
        <f>Giocatori!C75</f>
        <v>0</v>
      </c>
      <c r="D75" s="6">
        <f t="shared" si="1"/>
        <v>0</v>
      </c>
      <c r="E75" s="130"/>
      <c r="F75" s="130"/>
    </row>
    <row r="76" spans="1:6" s="114" customFormat="1" ht="13.5">
      <c r="A76" s="6" t="str">
        <f>Giocatori!A76</f>
        <v>MILAN</v>
      </c>
      <c r="B76" s="6" t="str">
        <f>Giocatori!B76</f>
        <v>THIAW Malick</v>
      </c>
      <c r="C76" s="6">
        <f>Giocatori!C76</f>
        <v>0</v>
      </c>
      <c r="D76" s="6">
        <f t="shared" si="1"/>
        <v>0</v>
      </c>
      <c r="E76" s="130"/>
      <c r="F76" s="130"/>
    </row>
    <row r="77" spans="1:6" s="114" customFormat="1" ht="13.5">
      <c r="A77" s="6" t="str">
        <f>Giocatori!A77</f>
        <v>SASSUOLO</v>
      </c>
      <c r="B77" s="6" t="str">
        <f>Giocatori!B77</f>
        <v>TOLJAN Jeremy</v>
      </c>
      <c r="C77" s="6">
        <f>Giocatori!C77</f>
        <v>5</v>
      </c>
      <c r="D77" s="6">
        <f t="shared" si="1"/>
        <v>0</v>
      </c>
      <c r="E77" s="130">
        <v>5</v>
      </c>
      <c r="F77" s="130"/>
    </row>
    <row r="78" spans="1:6" s="114" customFormat="1" ht="13.5">
      <c r="A78" s="6" t="str">
        <f>Giocatori!A78</f>
        <v>SASSUOLO</v>
      </c>
      <c r="B78" s="6" t="str">
        <f>Giocatori!B78</f>
        <v>VITI Mattia</v>
      </c>
      <c r="C78" s="6">
        <f>Giocatori!C78</f>
        <v>6</v>
      </c>
      <c r="D78" s="6">
        <f t="shared" si="1"/>
        <v>0</v>
      </c>
      <c r="E78" s="130">
        <v>6</v>
      </c>
      <c r="F78" s="130"/>
    </row>
    <row r="79" spans="1:6" s="114" customFormat="1" ht="13.5">
      <c r="A79" s="6" t="str">
        <f>Giocatori!A79</f>
        <v>EMPOLI</v>
      </c>
      <c r="B79" s="6" t="str">
        <f>Giocatori!B79</f>
        <v>WALUKIEWICZ Sebastian</v>
      </c>
      <c r="C79" s="6">
        <f>Giocatori!C79</f>
        <v>7</v>
      </c>
      <c r="D79" s="6">
        <f t="shared" si="1"/>
        <v>0</v>
      </c>
      <c r="E79" s="130">
        <v>7</v>
      </c>
      <c r="F79" s="130"/>
    </row>
    <row r="80" spans="1:6" s="115" customFormat="1" ht="13.5">
      <c r="A80" s="6" t="str">
        <f>Giocatori!A80</f>
        <v>CAGLIARI</v>
      </c>
      <c r="B80" s="6" t="str">
        <f>Giocatori!B80</f>
        <v>WIETESKA Mateusz</v>
      </c>
      <c r="C80" s="6">
        <f>Giocatori!C80</f>
        <v>0</v>
      </c>
      <c r="D80" s="6">
        <f t="shared" si="1"/>
        <v>0</v>
      </c>
      <c r="E80" s="130"/>
      <c r="F80" s="130"/>
    </row>
    <row r="81" spans="1:6" s="114" customFormat="1" ht="13.5">
      <c r="A81" s="6" t="str">
        <f>Giocatori!A81</f>
        <v>SALERNITANA</v>
      </c>
      <c r="B81" s="6" t="str">
        <f>Giocatori!B81</f>
        <v>ZANOLI Alessandro</v>
      </c>
      <c r="C81" s="6">
        <f>Giocatori!C81</f>
        <v>0</v>
      </c>
      <c r="D81" s="6">
        <f t="shared" si="1"/>
        <v>0</v>
      </c>
      <c r="E81" s="130"/>
      <c r="F81" s="130"/>
    </row>
    <row r="82" spans="1:6" s="115" customFormat="1" ht="13.5">
      <c r="A82" s="6" t="str">
        <f>Giocatori!A82</f>
        <v>CAGLIARI</v>
      </c>
      <c r="B82" s="6" t="str">
        <f>Giocatori!B82</f>
        <v>ZAPPA Gabriele</v>
      </c>
      <c r="C82" s="6">
        <f>Giocatori!C82</f>
        <v>0</v>
      </c>
      <c r="D82" s="6">
        <f t="shared" si="1"/>
        <v>0</v>
      </c>
      <c r="E82" s="130"/>
      <c r="F82" s="130"/>
    </row>
    <row r="83" spans="1:6" s="114" customFormat="1" ht="13.5">
      <c r="A83" s="6" t="str">
        <f>Giocatori!A83</f>
        <v>FROSINONE</v>
      </c>
      <c r="B83" s="6" t="str">
        <f>Giocatori!B83</f>
        <v>ZORTEA Nadir</v>
      </c>
      <c r="C83" s="6">
        <f>Giocatori!C83</f>
        <v>5</v>
      </c>
      <c r="D83" s="6">
        <f t="shared" si="1"/>
        <v>0</v>
      </c>
      <c r="E83" s="130">
        <v>5</v>
      </c>
      <c r="F83" s="130"/>
    </row>
    <row r="84" spans="1:6" s="115" customFormat="1" ht="13.5">
      <c r="A84" s="8" t="str">
        <f>Giocatori!A84</f>
        <v>FIORENTINA</v>
      </c>
      <c r="B84" s="8" t="str">
        <f>Giocatori!B84</f>
        <v>AMATUCCI Lorenzo</v>
      </c>
      <c r="C84" s="8">
        <f>Giocatori!C84</f>
        <v>0</v>
      </c>
      <c r="D84" s="8">
        <f t="shared" si="1"/>
        <v>0</v>
      </c>
      <c r="E84" s="130"/>
      <c r="F84" s="130"/>
    </row>
    <row r="85" spans="1:6" s="114" customFormat="1" ht="13.5">
      <c r="A85" s="8" t="str">
        <f>Giocatori!A85</f>
        <v>LAZIO</v>
      </c>
      <c r="B85" s="8" t="str">
        <f>Giocatori!B85</f>
        <v>ANDERSON Felipe</v>
      </c>
      <c r="C85" s="8">
        <f>Giocatori!C85</f>
        <v>6</v>
      </c>
      <c r="D85" s="8">
        <f t="shared" si="1"/>
        <v>0</v>
      </c>
      <c r="E85" s="130">
        <v>6</v>
      </c>
      <c r="F85" s="130"/>
    </row>
    <row r="86" spans="1:6" s="115" customFormat="1" ht="13.5">
      <c r="A86" s="8" t="str">
        <f>Giocatori!A86</f>
        <v>GENOA</v>
      </c>
      <c r="B86" s="8" t="str">
        <f>Giocatori!B86</f>
        <v>BADELJ Milan</v>
      </c>
      <c r="C86" s="8">
        <f>Giocatori!C86</f>
        <v>6</v>
      </c>
      <c r="D86" s="8">
        <f t="shared" si="1"/>
        <v>0</v>
      </c>
      <c r="E86" s="130">
        <v>6</v>
      </c>
      <c r="F86" s="130"/>
    </row>
    <row r="87" spans="1:6" s="115" customFormat="1" ht="13.5">
      <c r="A87" s="8" t="str">
        <f>Giocatori!A87</f>
        <v>INTER</v>
      </c>
      <c r="B87" s="8" t="str">
        <f>Giocatori!B87</f>
        <v>BARELLA Nicolò</v>
      </c>
      <c r="C87" s="8">
        <f>Giocatori!C87</f>
        <v>7</v>
      </c>
      <c r="D87" s="8">
        <f t="shared" si="1"/>
        <v>0</v>
      </c>
      <c r="E87" s="130">
        <v>7</v>
      </c>
      <c r="F87" s="130"/>
    </row>
    <row r="88" spans="1:6" s="115" customFormat="1" ht="13.5">
      <c r="A88" s="8" t="str">
        <f>Giocatori!A88</f>
        <v>FROSINONE</v>
      </c>
      <c r="B88" s="8" t="str">
        <f>Giocatori!B88</f>
        <v>BARRENECHEA Enzo</v>
      </c>
      <c r="C88" s="8">
        <f>Giocatori!C88</f>
        <v>5.5</v>
      </c>
      <c r="D88" s="8">
        <f t="shared" si="1"/>
        <v>0</v>
      </c>
      <c r="E88" s="130">
        <v>5.5</v>
      </c>
      <c r="F88" s="130"/>
    </row>
    <row r="89" spans="1:6" s="115" customFormat="1" ht="13.5">
      <c r="A89" s="8" t="str">
        <f>Giocatori!A89</f>
        <v>SALERNITANA</v>
      </c>
      <c r="B89" s="8" t="str">
        <f>Giocatori!B89</f>
        <v>BASIC Toma</v>
      </c>
      <c r="C89" s="8">
        <f>Giocatori!C89</f>
        <v>5.5</v>
      </c>
      <c r="D89" s="8">
        <f t="shared" si="1"/>
        <v>0</v>
      </c>
      <c r="E89" s="130">
        <v>5.5</v>
      </c>
      <c r="F89" s="130"/>
    </row>
    <row r="90" spans="1:6" s="115" customFormat="1" ht="13.5">
      <c r="A90" s="8" t="str">
        <f>Giocatori!A90</f>
        <v>LECCE</v>
      </c>
      <c r="B90" s="8" t="str">
        <f>Giocatori!B90</f>
        <v>BERISHA Medon</v>
      </c>
      <c r="C90" s="8">
        <f>Giocatori!C90</f>
        <v>0</v>
      </c>
      <c r="D90" s="8">
        <f t="shared" si="1"/>
        <v>0</v>
      </c>
      <c r="E90" s="130"/>
      <c r="F90" s="130"/>
    </row>
    <row r="91" spans="1:6" s="115" customFormat="1" ht="13.5">
      <c r="A91" s="8" t="str">
        <f>Giocatori!A91</f>
        <v>ROMA</v>
      </c>
      <c r="B91" s="8" t="str">
        <f>Giocatori!B91</f>
        <v>BOVE Edoardo</v>
      </c>
      <c r="C91" s="8">
        <f>Giocatori!C91</f>
        <v>0</v>
      </c>
      <c r="D91" s="8">
        <f t="shared" si="1"/>
        <v>0</v>
      </c>
      <c r="E91" s="130"/>
      <c r="F91" s="130"/>
    </row>
    <row r="92" spans="1:6" s="115" customFormat="1" ht="13.5">
      <c r="A92" s="8" t="str">
        <f>Giocatori!A92</f>
        <v>INTER</v>
      </c>
      <c r="B92" s="8" t="str">
        <f>Giocatori!B92</f>
        <v>CALHANOGLU Hakan</v>
      </c>
      <c r="C92" s="8">
        <f>Giocatori!C92</f>
        <v>7.5</v>
      </c>
      <c r="D92" s="8">
        <f t="shared" si="1"/>
        <v>0</v>
      </c>
      <c r="E92" s="130">
        <v>7.5</v>
      </c>
      <c r="F92" s="130"/>
    </row>
    <row r="93" spans="1:6" s="115" customFormat="1" ht="13.5">
      <c r="A93" s="8" t="str">
        <f>Giocatori!A93</f>
        <v>SALERNITANA</v>
      </c>
      <c r="B93" s="8" t="str">
        <f>Giocatori!B93</f>
        <v>CANDREVA Antonio</v>
      </c>
      <c r="C93" s="8">
        <f>Giocatori!C93</f>
        <v>5</v>
      </c>
      <c r="D93" s="8">
        <f t="shared" si="1"/>
        <v>0</v>
      </c>
      <c r="E93" s="130">
        <v>5</v>
      </c>
      <c r="F93" s="130"/>
    </row>
    <row r="94" spans="1:7" s="115" customFormat="1" ht="13.5">
      <c r="A94" s="8" t="str">
        <f>Giocatori!A94</f>
        <v>SASSUOLO</v>
      </c>
      <c r="B94" s="8" t="str">
        <f>Giocatori!B94</f>
        <v>CASTILLEJO Samu</v>
      </c>
      <c r="C94" s="8">
        <f>Giocatori!C94</f>
        <v>0</v>
      </c>
      <c r="D94" s="8">
        <f t="shared" si="1"/>
        <v>0</v>
      </c>
      <c r="E94" s="130"/>
      <c r="F94" s="130"/>
      <c r="G94" s="116"/>
    </row>
    <row r="95" spans="1:6" s="115" customFormat="1" ht="13.5">
      <c r="A95" s="8" t="str">
        <f>Giocatori!A95</f>
        <v>VERONA</v>
      </c>
      <c r="B95" s="8" t="str">
        <f>Giocatori!B95</f>
        <v>CHARLYS -</v>
      </c>
      <c r="C95" s="8">
        <f>Giocatori!C95</f>
        <v>0</v>
      </c>
      <c r="D95" s="8">
        <f t="shared" si="1"/>
        <v>0</v>
      </c>
      <c r="E95" s="130"/>
      <c r="F95" s="130"/>
    </row>
    <row r="96" spans="1:6" s="115" customFormat="1" ht="13.5">
      <c r="A96" s="8" t="str">
        <f>Giocatori!A96</f>
        <v>JUVENTUS</v>
      </c>
      <c r="B96" s="8" t="str">
        <f>Giocatori!B96</f>
        <v>CHIESA Federico</v>
      </c>
      <c r="C96" s="8">
        <f>Giocatori!C96</f>
        <v>5</v>
      </c>
      <c r="D96" s="8">
        <f t="shared" si="1"/>
        <v>0</v>
      </c>
      <c r="E96" s="130">
        <v>5</v>
      </c>
      <c r="F96" s="130"/>
    </row>
    <row r="97" spans="1:7" s="115" customFormat="1" ht="13.5">
      <c r="A97" s="8" t="str">
        <f>Giocatori!A97</f>
        <v>MONZA</v>
      </c>
      <c r="B97" s="8" t="str">
        <f>Giocatori!B97</f>
        <v>COLPANI Andrea</v>
      </c>
      <c r="C97" s="8">
        <f>Giocatori!C97</f>
        <v>5</v>
      </c>
      <c r="D97" s="8">
        <f t="shared" si="1"/>
        <v>0</v>
      </c>
      <c r="E97" s="130">
        <v>5</v>
      </c>
      <c r="F97" s="130"/>
      <c r="G97" s="116"/>
    </row>
    <row r="98" spans="1:6" s="115" customFormat="1" ht="13.5">
      <c r="A98" s="8" t="str">
        <f>Giocatori!A98</f>
        <v>LECCE</v>
      </c>
      <c r="B98" s="8" t="str">
        <f>Giocatori!B98</f>
        <v>CORFITZEN Jeppe</v>
      </c>
      <c r="C98" s="8">
        <f>Giocatori!C98</f>
        <v>0</v>
      </c>
      <c r="D98" s="8">
        <f t="shared" si="1"/>
        <v>0</v>
      </c>
      <c r="E98" s="130"/>
      <c r="F98" s="130"/>
    </row>
    <row r="99" spans="1:6" s="115" customFormat="1" ht="13.5">
      <c r="A99" s="8" t="str">
        <f>Giocatori!A99</f>
        <v>ROMA</v>
      </c>
      <c r="B99" s="8" t="str">
        <f>Giocatori!B99</f>
        <v>CRISTANTE Bryan</v>
      </c>
      <c r="C99" s="8">
        <f>Giocatori!C99</f>
        <v>6</v>
      </c>
      <c r="D99" s="8">
        <f t="shared" si="1"/>
        <v>0</v>
      </c>
      <c r="E99" s="130">
        <v>6</v>
      </c>
      <c r="F99" s="130"/>
    </row>
    <row r="100" spans="1:6" s="115" customFormat="1" ht="13.5">
      <c r="A100" s="8" t="str">
        <f>Giocatori!A100</f>
        <v>ATALANTA</v>
      </c>
      <c r="B100" s="8" t="str">
        <f>Giocatori!B100</f>
        <v>DE KETELAERE Charles</v>
      </c>
      <c r="C100" s="8">
        <f>Giocatori!C100</f>
        <v>11.5</v>
      </c>
      <c r="D100" s="8">
        <f t="shared" si="1"/>
        <v>1</v>
      </c>
      <c r="E100" s="130">
        <v>11.5</v>
      </c>
      <c r="F100" s="130">
        <v>1</v>
      </c>
    </row>
    <row r="101" spans="1:6" s="115" customFormat="1" ht="13.5">
      <c r="A101" s="8" t="str">
        <f>Giocatori!A101</f>
        <v>BOLOGNA</v>
      </c>
      <c r="B101" s="8" t="str">
        <f>Giocatori!B101</f>
        <v>EL AZZOUZI Oussama</v>
      </c>
      <c r="C101" s="8">
        <f>Giocatori!C101</f>
        <v>0</v>
      </c>
      <c r="D101" s="8">
        <f t="shared" si="1"/>
        <v>0</v>
      </c>
      <c r="E101" s="130"/>
      <c r="F101" s="130"/>
    </row>
    <row r="102" spans="1:6" s="115" customFormat="1" ht="13.5">
      <c r="A102" s="8" t="str">
        <f>Giocatori!A102</f>
        <v>BOLOGNA</v>
      </c>
      <c r="B102" s="8" t="str">
        <f>Giocatori!B102</f>
        <v>FERGUSON Lewis</v>
      </c>
      <c r="C102" s="8">
        <f>Giocatori!C102</f>
        <v>0</v>
      </c>
      <c r="D102" s="8">
        <f t="shared" si="1"/>
        <v>0</v>
      </c>
      <c r="E102" s="130"/>
      <c r="F102" s="130"/>
    </row>
    <row r="103" spans="1:6" s="115" customFormat="1" ht="13.5">
      <c r="A103" s="8" t="str">
        <f>Giocatori!A103</f>
        <v>VERONA</v>
      </c>
      <c r="B103" s="8" t="str">
        <f>Giocatori!B103</f>
        <v>FOLORUNSHO Michael</v>
      </c>
      <c r="C103" s="8">
        <f>Giocatori!C103</f>
        <v>7</v>
      </c>
      <c r="D103" s="8">
        <f t="shared" si="1"/>
        <v>0</v>
      </c>
      <c r="E103" s="130">
        <v>7</v>
      </c>
      <c r="F103" s="130"/>
    </row>
    <row r="104" spans="1:6" s="115" customFormat="1" ht="13.5">
      <c r="A104" s="8" t="str">
        <f>Giocatori!A104</f>
        <v>NAPOLI</v>
      </c>
      <c r="B104" s="8" t="str">
        <f>Giocatori!B104</f>
        <v>GAETANO Gianluca</v>
      </c>
      <c r="C104" s="8">
        <f>Giocatori!C104</f>
        <v>11.5</v>
      </c>
      <c r="D104" s="8">
        <f t="shared" si="1"/>
        <v>1</v>
      </c>
      <c r="E104" s="130">
        <v>11.5</v>
      </c>
      <c r="F104" s="130">
        <v>1</v>
      </c>
    </row>
    <row r="105" spans="1:6" s="115" customFormat="1" ht="13.5">
      <c r="A105" s="8" t="str">
        <f>Giocatori!A105</f>
        <v>FROSINONE</v>
      </c>
      <c r="B105" s="8" t="str">
        <f>Giocatori!B105</f>
        <v>GELLI Francesco</v>
      </c>
      <c r="C105" s="8">
        <f>Giocatori!C105</f>
        <v>0</v>
      </c>
      <c r="D105" s="8">
        <f t="shared" si="1"/>
        <v>0</v>
      </c>
      <c r="E105" s="130"/>
      <c r="F105" s="130"/>
    </row>
    <row r="106" spans="1:6" s="115" customFormat="1" ht="13.5">
      <c r="A106" s="8" t="str">
        <f>Giocatori!A106</f>
        <v>FROSINONE</v>
      </c>
      <c r="B106" s="8" t="str">
        <f>Giocatori!B106</f>
        <v>HARROUI Abdou</v>
      </c>
      <c r="C106" s="8">
        <f>Giocatori!C106</f>
        <v>0</v>
      </c>
      <c r="D106" s="8">
        <f t="shared" si="1"/>
        <v>0</v>
      </c>
      <c r="E106" s="130"/>
      <c r="F106" s="130"/>
    </row>
    <row r="107" spans="1:7" s="115" customFormat="1" ht="13.5">
      <c r="A107" s="8" t="str">
        <f>Giocatori!A107</f>
        <v>FROSINONE</v>
      </c>
      <c r="B107" s="8" t="str">
        <f>Giocatori!B107</f>
        <v>IBRAHIMOVIC Arijon</v>
      </c>
      <c r="C107" s="8">
        <f>Giocatori!C107</f>
        <v>0</v>
      </c>
      <c r="D107" s="8">
        <f t="shared" si="1"/>
        <v>0</v>
      </c>
      <c r="E107" s="130"/>
      <c r="F107" s="130"/>
      <c r="G107" s="115" t="s">
        <v>362</v>
      </c>
    </row>
    <row r="108" spans="1:6" s="115" customFormat="1" ht="13.5">
      <c r="A108" s="8" t="str">
        <f>Giocatori!A108</f>
        <v>JUVENTUS</v>
      </c>
      <c r="B108" s="8" t="str">
        <f>Giocatori!B108</f>
        <v>ILING-JUNIOR Samuel</v>
      </c>
      <c r="C108" s="8">
        <f>Giocatori!C108</f>
        <v>0</v>
      </c>
      <c r="D108" s="8">
        <f t="shared" si="1"/>
        <v>0</v>
      </c>
      <c r="E108" s="130"/>
      <c r="F108" s="130"/>
    </row>
    <row r="109" spans="1:6" s="115" customFormat="1" ht="13.5">
      <c r="A109" s="8" t="str">
        <f>Giocatori!A109</f>
        <v>CAGLIARI</v>
      </c>
      <c r="B109" s="8" t="str">
        <f>Giocatori!B109</f>
        <v>JANKTO Jakub</v>
      </c>
      <c r="C109" s="8">
        <f>Giocatori!C109</f>
        <v>0</v>
      </c>
      <c r="D109" s="8">
        <f t="shared" si="1"/>
        <v>0</v>
      </c>
      <c r="E109" s="130"/>
      <c r="F109" s="130"/>
    </row>
    <row r="110" spans="1:6" s="115" customFormat="1" ht="13.5">
      <c r="A110" s="8" t="str">
        <f>Giocatori!A110</f>
        <v>SALERNITANA</v>
      </c>
      <c r="B110" s="8" t="str">
        <f>Giocatori!B110</f>
        <v>KASTANOS Grigoris</v>
      </c>
      <c r="C110" s="8">
        <f>Giocatori!C110</f>
        <v>0</v>
      </c>
      <c r="D110" s="8">
        <f t="shared" si="1"/>
        <v>0</v>
      </c>
      <c r="E110" s="130"/>
      <c r="F110" s="130"/>
    </row>
    <row r="111" spans="1:6" s="115" customFormat="1" ht="13.5">
      <c r="A111" s="8" t="str">
        <f>Giocatori!A111</f>
        <v>ATALANTA</v>
      </c>
      <c r="B111" s="8" t="str">
        <f>Giocatori!B111</f>
        <v>KOOPMEINERS Teun</v>
      </c>
      <c r="C111" s="8">
        <f>Giocatori!C111</f>
        <v>6</v>
      </c>
      <c r="D111" s="8">
        <f t="shared" si="1"/>
        <v>0</v>
      </c>
      <c r="E111" s="130">
        <v>6</v>
      </c>
      <c r="F111" s="130"/>
    </row>
    <row r="112" spans="1:6" s="115" customFormat="1" ht="13.5">
      <c r="A112" s="138" t="str">
        <f>Giocatori!A112</f>
        <v>NAPOLI</v>
      </c>
      <c r="B112" s="138" t="str">
        <f>Giocatori!B112</f>
        <v>KVARATSKHELIA Khvicha C</v>
      </c>
      <c r="C112" s="138">
        <f>Giocatori!C112</f>
        <v>5</v>
      </c>
      <c r="D112" s="138">
        <f t="shared" si="1"/>
        <v>0</v>
      </c>
      <c r="E112" s="130">
        <v>5</v>
      </c>
      <c r="F112" s="130"/>
    </row>
    <row r="113" spans="1:6" s="115" customFormat="1" ht="13.5">
      <c r="A113" s="138" t="str">
        <f>Giocatori!A113</f>
        <v>MILAN</v>
      </c>
      <c r="B113" s="138" t="str">
        <f>Giocatori!B113</f>
        <v>LEAO Rafael C</v>
      </c>
      <c r="C113" s="138">
        <f>Giocatori!C113</f>
        <v>5</v>
      </c>
      <c r="D113" s="138">
        <f t="shared" si="1"/>
        <v>0</v>
      </c>
      <c r="E113" s="130">
        <v>5</v>
      </c>
      <c r="F113" s="130"/>
    </row>
    <row r="114" spans="1:6" s="115" customFormat="1" ht="13.5">
      <c r="A114" s="8" t="str">
        <f>Giocatori!A114</f>
        <v>SASSUOLO</v>
      </c>
      <c r="B114" s="8" t="str">
        <f>Giocatori!B114</f>
        <v>LIPANI Luca</v>
      </c>
      <c r="C114" s="8">
        <f>Giocatori!C114</f>
        <v>0</v>
      </c>
      <c r="D114" s="8">
        <f t="shared" si="1"/>
        <v>0</v>
      </c>
      <c r="E114" s="130"/>
      <c r="F114" s="130"/>
    </row>
    <row r="115" spans="1:6" s="115" customFormat="1" ht="13.5">
      <c r="A115" s="8" t="str">
        <f>Giocatori!A115</f>
        <v>MILAN</v>
      </c>
      <c r="B115" s="8" t="str">
        <f>Giocatori!B115</f>
        <v>LOFTUS-CHEEK Ruben</v>
      </c>
      <c r="C115" s="8">
        <f>Giocatori!C115</f>
        <v>4.5</v>
      </c>
      <c r="D115" s="8">
        <f t="shared" si="1"/>
        <v>0</v>
      </c>
      <c r="E115" s="130">
        <v>4.5</v>
      </c>
      <c r="F115" s="130"/>
    </row>
    <row r="116" spans="1:6" s="115" customFormat="1" ht="13.5">
      <c r="A116" s="138" t="s">
        <v>101</v>
      </c>
      <c r="B116" s="138" t="s">
        <v>368</v>
      </c>
      <c r="C116" s="138">
        <f>Giocatori!C116</f>
        <v>8.5</v>
      </c>
      <c r="D116" s="138">
        <f t="shared" si="1"/>
        <v>0</v>
      </c>
      <c r="E116" s="130">
        <v>8.5</v>
      </c>
      <c r="F116" s="130"/>
    </row>
    <row r="117" spans="1:6" s="115" customFormat="1" ht="13.5">
      <c r="A117" s="8" t="str">
        <f>Giocatori!A117</f>
        <v>LAZIO</v>
      </c>
      <c r="B117" s="8" t="str">
        <f>Giocatori!B117</f>
        <v>LUIS ALBERTO Romero Alconchel</v>
      </c>
      <c r="C117" s="8">
        <f>Giocatori!C117</f>
        <v>12</v>
      </c>
      <c r="D117" s="8">
        <f t="shared" si="1"/>
        <v>1</v>
      </c>
      <c r="E117" s="130">
        <v>12</v>
      </c>
      <c r="F117" s="130">
        <v>1</v>
      </c>
    </row>
    <row r="118" spans="1:6" s="115" customFormat="1" ht="13.5">
      <c r="A118" s="138" t="str">
        <f>Giocatori!A118</f>
        <v>ROMA</v>
      </c>
      <c r="B118" s="138" t="str">
        <f>Giocatori!B118</f>
        <v>LUKAKU Romelu C</v>
      </c>
      <c r="C118" s="138">
        <f>Giocatori!C118</f>
        <v>0</v>
      </c>
      <c r="D118" s="138">
        <f t="shared" si="1"/>
        <v>0</v>
      </c>
      <c r="E118" s="130"/>
      <c r="F118" s="130"/>
    </row>
    <row r="119" spans="1:6" s="115" customFormat="1" ht="13.5">
      <c r="A119" s="8" t="str">
        <f>Giocatori!A119</f>
        <v>CAGLIARI</v>
      </c>
      <c r="B119" s="8" t="str">
        <f>Giocatori!B119</f>
        <v>MAKOUMBOU Antoine</v>
      </c>
      <c r="C119" s="8">
        <f>Giocatori!C119</f>
        <v>5.5</v>
      </c>
      <c r="D119" s="8">
        <f t="shared" si="1"/>
        <v>0</v>
      </c>
      <c r="E119" s="130">
        <v>5.5</v>
      </c>
      <c r="F119" s="130"/>
    </row>
    <row r="120" spans="1:6" s="115" customFormat="1" ht="13.5">
      <c r="A120" s="8" t="str">
        <f>Giocatori!A120</f>
        <v>EMPOLI</v>
      </c>
      <c r="B120" s="8" t="str">
        <f>Giocatori!B120</f>
        <v>MALEH Youssef</v>
      </c>
      <c r="C120" s="8">
        <f>Giocatori!C120</f>
        <v>6.5</v>
      </c>
      <c r="D120" s="8">
        <f t="shared" si="1"/>
        <v>0</v>
      </c>
      <c r="E120" s="130">
        <v>6.5</v>
      </c>
      <c r="F120" s="130"/>
    </row>
    <row r="121" spans="1:6" s="115" customFormat="1" ht="13.5">
      <c r="A121" s="138" t="str">
        <f>Giocatori!A121</f>
        <v>INTER</v>
      </c>
      <c r="B121" s="138" t="str">
        <f>Giocatori!B121</f>
        <v>MARTINEZ Lautaro C</v>
      </c>
      <c r="C121" s="138">
        <f>Giocatori!C121</f>
        <v>5.5</v>
      </c>
      <c r="D121" s="138">
        <f t="shared" si="1"/>
        <v>0</v>
      </c>
      <c r="E121" s="130">
        <v>5.5</v>
      </c>
      <c r="F121" s="130"/>
    </row>
    <row r="122" spans="1:6" s="115" customFormat="1" ht="13.5">
      <c r="A122" s="8" t="str">
        <f>Giocatori!A122</f>
        <v>FROSINONE</v>
      </c>
      <c r="B122" s="8" t="str">
        <f>Giocatori!B122</f>
        <v>MAZZITELLI Luca</v>
      </c>
      <c r="C122" s="8">
        <f>Giocatori!C122</f>
        <v>6</v>
      </c>
      <c r="D122" s="8">
        <f t="shared" si="1"/>
        <v>0</v>
      </c>
      <c r="E122" s="130">
        <v>6</v>
      </c>
      <c r="F122" s="130"/>
    </row>
    <row r="123" spans="1:6" s="115" customFormat="1" ht="13.5">
      <c r="A123" s="8" t="str">
        <f>Giocatori!A123</f>
        <v>ATALANTA</v>
      </c>
      <c r="B123" s="8" t="str">
        <f>Giocatori!B123</f>
        <v>MUHAMETI Endri</v>
      </c>
      <c r="C123" s="8">
        <f>Giocatori!C123</f>
        <v>0</v>
      </c>
      <c r="D123" s="8">
        <f t="shared" si="1"/>
        <v>0</v>
      </c>
      <c r="E123" s="130"/>
      <c r="F123" s="130"/>
    </row>
    <row r="124" spans="1:6" s="115" customFormat="1" ht="13.5">
      <c r="A124" s="8" t="str">
        <f>Giocatori!A124</f>
        <v>JUVENTUS</v>
      </c>
      <c r="B124" s="8" t="str">
        <f>Giocatori!B124</f>
        <v>NONGE Joseph</v>
      </c>
      <c r="C124" s="8">
        <f>Giocatori!C124</f>
        <v>0</v>
      </c>
      <c r="D124" s="8">
        <f t="shared" si="1"/>
        <v>0</v>
      </c>
      <c r="E124" s="130"/>
      <c r="F124" s="130"/>
    </row>
    <row r="125" spans="1:6" s="115" customFormat="1" ht="13.5">
      <c r="A125" s="8" t="str">
        <f>Giocatori!A125</f>
        <v>ROMA</v>
      </c>
      <c r="B125" s="8" t="str">
        <f>Giocatori!B125</f>
        <v>PAGANO Riccardo</v>
      </c>
      <c r="C125" s="8">
        <f>Giocatori!C125</f>
        <v>0</v>
      </c>
      <c r="D125" s="8">
        <f t="shared" si="1"/>
        <v>0</v>
      </c>
      <c r="E125" s="130"/>
      <c r="F125" s="130"/>
    </row>
    <row r="126" spans="1:6" s="115" customFormat="1" ht="13.5">
      <c r="A126" s="8" t="str">
        <f>Giocatori!A126</f>
        <v>ROMA</v>
      </c>
      <c r="B126" s="8" t="str">
        <f>Giocatori!B126</f>
        <v>PELLEGRINI Lorenzo</v>
      </c>
      <c r="C126" s="8">
        <f>Giocatori!C126</f>
        <v>4.5</v>
      </c>
      <c r="D126" s="8">
        <f t="shared" si="1"/>
        <v>0</v>
      </c>
      <c r="E126" s="130">
        <v>4.5</v>
      </c>
      <c r="F126" s="130"/>
    </row>
    <row r="127" spans="1:6" s="115" customFormat="1" ht="13.5">
      <c r="A127" s="8" t="str">
        <f>Giocatori!A127</f>
        <v>MONZA</v>
      </c>
      <c r="B127" s="8" t="str">
        <f>Giocatori!B127</f>
        <v>PESSINA Matteo</v>
      </c>
      <c r="C127" s="8">
        <f>Giocatori!C127</f>
        <v>6</v>
      </c>
      <c r="D127" s="8">
        <f t="shared" si="1"/>
        <v>0</v>
      </c>
      <c r="E127" s="130">
        <v>6</v>
      </c>
      <c r="F127" s="130"/>
    </row>
    <row r="128" spans="1:6" s="115" customFormat="1" ht="13.5">
      <c r="A128" s="8" t="str">
        <f>Giocatori!A128</f>
        <v>ROMA</v>
      </c>
      <c r="B128" s="8" t="str">
        <f>Giocatori!B128</f>
        <v>PISILLI Niccolo</v>
      </c>
      <c r="C128" s="8">
        <f>Giocatori!C128</f>
        <v>0</v>
      </c>
      <c r="D128" s="8">
        <f t="shared" si="1"/>
        <v>0</v>
      </c>
      <c r="E128" s="130"/>
      <c r="F128" s="130"/>
    </row>
    <row r="129" spans="1:6" s="115" customFormat="1" ht="13.5">
      <c r="A129" s="8" t="str">
        <f>Giocatori!A129</f>
        <v>JUVENTUS</v>
      </c>
      <c r="B129" s="8" t="str">
        <f>Giocatori!B129</f>
        <v>RABIOT Adrien</v>
      </c>
      <c r="C129" s="8">
        <f>Giocatori!C129</f>
        <v>5</v>
      </c>
      <c r="D129" s="8">
        <f t="shared" si="1"/>
        <v>0</v>
      </c>
      <c r="E129" s="130">
        <v>5</v>
      </c>
      <c r="F129" s="130"/>
    </row>
    <row r="130" spans="1:6" s="115" customFormat="1" ht="13.5">
      <c r="A130" s="8" t="str">
        <f>Giocatori!A130</f>
        <v>LECCE</v>
      </c>
      <c r="B130" s="8" t="str">
        <f>Giocatori!B130</f>
        <v>RAFIA Hamza</v>
      </c>
      <c r="C130" s="8">
        <f>Giocatori!C130</f>
        <v>6.5</v>
      </c>
      <c r="D130" s="8">
        <f t="shared" si="1"/>
        <v>0</v>
      </c>
      <c r="E130" s="130">
        <v>6.5</v>
      </c>
      <c r="F130" s="130"/>
    </row>
    <row r="131" spans="1:6" s="115" customFormat="1" ht="13.5">
      <c r="A131" s="8" t="str">
        <f>Giocatori!A131</f>
        <v>MILAN</v>
      </c>
      <c r="B131" s="8" t="str">
        <f>Giocatori!B131</f>
        <v>REIJNDERS Tijjani</v>
      </c>
      <c r="C131" s="8">
        <f>Giocatori!C131</f>
        <v>5</v>
      </c>
      <c r="D131" s="8">
        <f t="shared" si="1"/>
        <v>0</v>
      </c>
      <c r="E131" s="130">
        <v>5</v>
      </c>
      <c r="F131" s="130"/>
    </row>
    <row r="132" spans="1:6" s="115" customFormat="1" ht="13.5">
      <c r="A132" s="138" t="str">
        <f>Giocatori!A132</f>
        <v>GENOA</v>
      </c>
      <c r="B132" s="138" t="str">
        <f>Giocatori!B132</f>
        <v>RETEGUI Mateo C</v>
      </c>
      <c r="C132" s="138">
        <f>Giocatori!C132</f>
        <v>5.5</v>
      </c>
      <c r="D132" s="138">
        <f t="shared" si="1"/>
        <v>0</v>
      </c>
      <c r="E132" s="130">
        <v>5.5</v>
      </c>
      <c r="F132" s="130"/>
    </row>
    <row r="133" spans="1:6" s="115" customFormat="1" ht="13.5">
      <c r="A133" s="8" t="str">
        <f>Giocatori!A133</f>
        <v>BOLOGNA</v>
      </c>
      <c r="B133" s="8" t="str">
        <f>Giocatori!B133</f>
        <v>SAELEMAEKERS Alexis</v>
      </c>
      <c r="C133" s="8">
        <f>Giocatori!C133</f>
        <v>13</v>
      </c>
      <c r="D133" s="8">
        <f aca="true" t="shared" si="2" ref="D133:D185">F133</f>
        <v>1</v>
      </c>
      <c r="E133" s="130">
        <v>13</v>
      </c>
      <c r="F133" s="130">
        <v>1</v>
      </c>
    </row>
    <row r="134" spans="1:6" s="115" customFormat="1" ht="13.5">
      <c r="A134" s="8" t="str">
        <f>Giocatori!A134</f>
        <v>LECCE</v>
      </c>
      <c r="B134" s="8" t="str">
        <f>Giocatori!B134</f>
        <v>SAMEK Daniel</v>
      </c>
      <c r="C134" s="8">
        <f>Giocatori!C134</f>
        <v>0</v>
      </c>
      <c r="D134" s="8">
        <f t="shared" si="2"/>
        <v>0</v>
      </c>
      <c r="E134" s="130"/>
      <c r="F134" s="130"/>
    </row>
    <row r="135" spans="1:6" s="115" customFormat="1" ht="13.5">
      <c r="A135" s="138" t="str">
        <f>Giocatori!A135</f>
        <v>ATALANTA</v>
      </c>
      <c r="B135" s="138" t="str">
        <f>Giocatori!B135</f>
        <v>SCAMACCA Gianluca C</v>
      </c>
      <c r="C135" s="138">
        <f>Giocatori!C135</f>
        <v>0</v>
      </c>
      <c r="D135" s="138">
        <f t="shared" si="2"/>
        <v>0</v>
      </c>
      <c r="E135" s="130"/>
      <c r="F135" s="130"/>
    </row>
    <row r="136" spans="1:7" s="115" customFormat="1" ht="13.5">
      <c r="A136" s="8" t="str">
        <f>Giocatori!A136</f>
        <v>FROSINONE</v>
      </c>
      <c r="B136" s="8" t="str">
        <f>Giocatori!B136</f>
        <v>SOULE Matias</v>
      </c>
      <c r="C136" s="8">
        <f>Giocatori!C136</f>
        <v>6.5</v>
      </c>
      <c r="D136" s="8">
        <f t="shared" si="2"/>
        <v>0</v>
      </c>
      <c r="E136" s="130">
        <v>6.5</v>
      </c>
      <c r="F136" s="130"/>
      <c r="G136" s="115" t="s">
        <v>362</v>
      </c>
    </row>
    <row r="137" spans="1:6" s="115" customFormat="1" ht="13.5">
      <c r="A137" s="8" t="str">
        <f>Giocatori!A137</f>
        <v>GENOA</v>
      </c>
      <c r="B137" s="8" t="str">
        <f>Giocatori!B137</f>
        <v>STROOTMAN Kevin</v>
      </c>
      <c r="C137" s="8">
        <f>Giocatori!C137</f>
        <v>0</v>
      </c>
      <c r="D137" s="8">
        <f t="shared" si="2"/>
        <v>0</v>
      </c>
      <c r="E137" s="130"/>
      <c r="F137" s="130"/>
    </row>
    <row r="138" spans="1:6" s="115" customFormat="1" ht="13.5">
      <c r="A138" s="8" t="str">
        <f>Giocatori!A138</f>
        <v>CAGLIARI</v>
      </c>
      <c r="B138" s="8" t="str">
        <f>Giocatori!B138</f>
        <v>SULEMANA Suleman Kakari</v>
      </c>
      <c r="C138" s="8">
        <f>Giocatori!C138</f>
        <v>6</v>
      </c>
      <c r="D138" s="8">
        <f t="shared" si="2"/>
        <v>0</v>
      </c>
      <c r="E138" s="130">
        <v>6</v>
      </c>
      <c r="F138" s="130"/>
    </row>
    <row r="139" spans="1:6" s="115" customFormat="1" ht="13.5">
      <c r="A139" s="8" t="str">
        <f>Giocatori!A139</f>
        <v>VERONA</v>
      </c>
      <c r="B139" s="8" t="str">
        <f>Giocatori!B139</f>
        <v>SUSLOV Tomas</v>
      </c>
      <c r="C139" s="8">
        <f>Giocatori!C139</f>
        <v>6</v>
      </c>
      <c r="D139" s="8">
        <f t="shared" si="2"/>
        <v>0</v>
      </c>
      <c r="E139" s="130">
        <v>6</v>
      </c>
      <c r="F139" s="130"/>
    </row>
    <row r="140" spans="1:8" s="115" customFormat="1" ht="13.5">
      <c r="A140" s="8" t="str">
        <f>Giocatori!A140</f>
        <v>SASSUOLO</v>
      </c>
      <c r="B140" s="8" t="str">
        <f>Giocatori!B140</f>
        <v>THORSTVEDT Kristian</v>
      </c>
      <c r="C140" s="8">
        <f>Giocatori!C140</f>
        <v>4.5</v>
      </c>
      <c r="D140" s="8">
        <f t="shared" si="2"/>
        <v>0</v>
      </c>
      <c r="E140" s="130">
        <v>4.5</v>
      </c>
      <c r="F140" s="130"/>
      <c r="H140" s="116"/>
    </row>
    <row r="141" spans="1:7" s="115" customFormat="1" ht="13.5">
      <c r="A141" s="8" t="str">
        <f>Giocatori!A141</f>
        <v>BOLOGNA</v>
      </c>
      <c r="B141" s="8" t="str">
        <f>Giocatori!B141</f>
        <v>URBANSKI Kacper</v>
      </c>
      <c r="C141" s="8">
        <f>Giocatori!C141</f>
        <v>6</v>
      </c>
      <c r="D141" s="8">
        <f t="shared" si="2"/>
        <v>0</v>
      </c>
      <c r="E141" s="130">
        <v>6</v>
      </c>
      <c r="F141" s="130"/>
      <c r="G141" s="116"/>
    </row>
    <row r="142" spans="1:6" s="115" customFormat="1" ht="13.5">
      <c r="A142" s="8" t="str">
        <f>Giocatori!A142</f>
        <v>CAGLIARI</v>
      </c>
      <c r="B142" s="8" t="str">
        <f>Giocatori!B142</f>
        <v>VIOLA Nicolas</v>
      </c>
      <c r="C142" s="8">
        <f>Giocatori!C142</f>
        <v>0</v>
      </c>
      <c r="D142" s="8">
        <f t="shared" si="2"/>
        <v>0</v>
      </c>
      <c r="E142" s="130"/>
      <c r="F142" s="130"/>
    </row>
    <row r="143" spans="1:6" s="115" customFormat="1" ht="13.5">
      <c r="A143" s="138" t="str">
        <f>Giocatori!A143</f>
        <v>JUVENTUS</v>
      </c>
      <c r="B143" s="138" t="str">
        <f>Giocatori!B143</f>
        <v>VLAHOVIC Dusan C</v>
      </c>
      <c r="C143" s="138">
        <f>Giocatori!C143</f>
        <v>11.5</v>
      </c>
      <c r="D143" s="138">
        <f t="shared" si="2"/>
        <v>1</v>
      </c>
      <c r="E143" s="130">
        <v>11.5</v>
      </c>
      <c r="F143" s="130">
        <v>1</v>
      </c>
    </row>
    <row r="144" spans="1:6" s="115" customFormat="1" ht="13.5">
      <c r="A144" s="8" t="str">
        <f>Giocatori!A144</f>
        <v>UDINESE</v>
      </c>
      <c r="B144" s="8" t="str">
        <f>Giocatori!B144</f>
        <v>WALACE -</v>
      </c>
      <c r="C144" s="8">
        <f>Giocatori!C144</f>
        <v>6</v>
      </c>
      <c r="D144" s="8">
        <f t="shared" si="2"/>
        <v>0</v>
      </c>
      <c r="E144" s="130">
        <v>6</v>
      </c>
      <c r="F144" s="130"/>
    </row>
    <row r="145" spans="1:6" s="115" customFormat="1" ht="13.5">
      <c r="A145" s="8" t="str">
        <f>Giocatori!A145</f>
        <v>UDINESE</v>
      </c>
      <c r="B145" s="8" t="str">
        <f>Giocatori!B145</f>
        <v>ZARRAGA Oier</v>
      </c>
      <c r="C145" s="8">
        <f>Giocatori!C145</f>
        <v>0</v>
      </c>
      <c r="D145" s="8">
        <f t="shared" si="2"/>
        <v>0</v>
      </c>
      <c r="E145" s="130"/>
      <c r="F145" s="130"/>
    </row>
    <row r="146" spans="1:7" s="115" customFormat="1" ht="13.5">
      <c r="A146" s="8" t="str">
        <f>Giocatori!A146</f>
        <v>MONZA</v>
      </c>
      <c r="B146" s="8" t="str">
        <f>Giocatori!B146</f>
        <v>ZERBIN Alessio</v>
      </c>
      <c r="C146" s="8">
        <f>Giocatori!C146</f>
        <v>6.5</v>
      </c>
      <c r="D146" s="8">
        <f t="shared" si="2"/>
        <v>0</v>
      </c>
      <c r="E146" s="130">
        <v>6.5</v>
      </c>
      <c r="F146" s="130"/>
      <c r="G146" s="115" t="s">
        <v>360</v>
      </c>
    </row>
    <row r="147" spans="1:6" s="115" customFormat="1" ht="13.5">
      <c r="A147" s="8" t="str">
        <f>Giocatori!A147</f>
        <v>MILAN</v>
      </c>
      <c r="B147" s="8" t="str">
        <f>Giocatori!B147</f>
        <v>ZEROLI Kevin</v>
      </c>
      <c r="C147" s="8">
        <f>Giocatori!C147</f>
        <v>0</v>
      </c>
      <c r="D147" s="8">
        <f t="shared" si="2"/>
        <v>0</v>
      </c>
      <c r="E147" s="130"/>
      <c r="F147" s="130"/>
    </row>
    <row r="148" spans="1:6" s="115" customFormat="1" ht="13.5">
      <c r="A148" s="138" t="str">
        <f>Giocatori!A148</f>
        <v>BOLOGNA</v>
      </c>
      <c r="B148" s="138" t="str">
        <f>Giocatori!B148</f>
        <v>ZIRKZEE Joshua C</v>
      </c>
      <c r="C148" s="138">
        <f>Giocatori!C148</f>
        <v>13</v>
      </c>
      <c r="D148" s="138">
        <f t="shared" si="2"/>
        <v>1</v>
      </c>
      <c r="E148" s="130">
        <v>13</v>
      </c>
      <c r="F148" s="130">
        <v>1</v>
      </c>
    </row>
    <row r="149" spans="1:8" s="115" customFormat="1" ht="13.5">
      <c r="A149" s="8" t="str">
        <f>Giocatori!A149</f>
        <v>EMPOLI</v>
      </c>
      <c r="B149" s="8" t="str">
        <f>Giocatori!B149</f>
        <v>ZURKOWSKI Szymon</v>
      </c>
      <c r="C149" s="8">
        <f>Giocatori!C149</f>
        <v>6</v>
      </c>
      <c r="D149" s="8">
        <f t="shared" si="2"/>
        <v>0</v>
      </c>
      <c r="E149" s="130">
        <v>6</v>
      </c>
      <c r="F149" s="130"/>
      <c r="H149" s="116"/>
    </row>
    <row r="150" spans="1:7" s="115" customFormat="1" ht="13.5">
      <c r="A150" s="9" t="str">
        <f>Giocatori!A150</f>
        <v>LECCE</v>
      </c>
      <c r="B150" s="9" t="str">
        <f>Giocatori!B150</f>
        <v>ALMQVIST Pontus</v>
      </c>
      <c r="C150" s="9">
        <f>Giocatori!C150</f>
        <v>0</v>
      </c>
      <c r="D150" s="9">
        <f t="shared" si="2"/>
        <v>0</v>
      </c>
      <c r="E150" s="130"/>
      <c r="F150" s="130"/>
      <c r="G150" s="116"/>
    </row>
    <row r="151" spans="1:6" s="115" customFormat="1" ht="13.5">
      <c r="A151" s="9" t="str">
        <f>Giocatori!A151</f>
        <v>MONZA</v>
      </c>
      <c r="B151" s="9" t="str">
        <f>Giocatori!B151</f>
        <v>ANTUNOVIC Mate</v>
      </c>
      <c r="C151" s="9">
        <f>Giocatori!C151</f>
        <v>0</v>
      </c>
      <c r="D151" s="9">
        <f t="shared" si="2"/>
        <v>0</v>
      </c>
      <c r="E151" s="130"/>
      <c r="F151" s="130"/>
    </row>
    <row r="152" spans="1:6" s="116" customFormat="1" ht="13.5">
      <c r="A152" s="9" t="str">
        <f>Giocatori!A152</f>
        <v>ROMA</v>
      </c>
      <c r="B152" s="9" t="str">
        <f>Giocatori!B152</f>
        <v>BELOTTI Andrea</v>
      </c>
      <c r="C152" s="9">
        <f>Giocatori!C152</f>
        <v>0</v>
      </c>
      <c r="D152" s="9">
        <f t="shared" si="2"/>
        <v>0</v>
      </c>
      <c r="E152" s="130"/>
      <c r="F152" s="130"/>
    </row>
    <row r="153" spans="1:6" s="116" customFormat="1" ht="13.5">
      <c r="A153" s="9" t="str">
        <f>Giocatori!A153</f>
        <v>FIORENTINA</v>
      </c>
      <c r="B153" s="9" t="str">
        <f>Giocatori!B153</f>
        <v>BELTRAN Lucas</v>
      </c>
      <c r="C153" s="9">
        <f>Giocatori!C153</f>
        <v>0</v>
      </c>
      <c r="D153" s="9">
        <f t="shared" si="2"/>
        <v>0</v>
      </c>
      <c r="E153" s="130"/>
      <c r="F153" s="130"/>
    </row>
    <row r="154" spans="1:6" s="116" customFormat="1" ht="13.5">
      <c r="A154" s="9" t="str">
        <f>Giocatori!A154</f>
        <v>LECCE</v>
      </c>
      <c r="B154" s="9" t="str">
        <f>Giocatori!B154</f>
        <v>BURNETE Rares</v>
      </c>
      <c r="C154" s="9">
        <f>Giocatori!C154</f>
        <v>0</v>
      </c>
      <c r="D154" s="9">
        <f t="shared" si="2"/>
        <v>0</v>
      </c>
      <c r="E154" s="130"/>
      <c r="F154" s="130"/>
    </row>
    <row r="155" spans="1:6" s="116" customFormat="1" ht="13.5">
      <c r="A155" s="9" t="str">
        <f>Giocatori!A155</f>
        <v>MILAN</v>
      </c>
      <c r="B155" s="9" t="str">
        <f>Giocatori!B155</f>
        <v>CAMARDA Francesco</v>
      </c>
      <c r="C155" s="9">
        <f>Giocatori!C155</f>
        <v>0</v>
      </c>
      <c r="D155" s="9">
        <f t="shared" si="2"/>
        <v>0</v>
      </c>
      <c r="E155" s="130"/>
      <c r="F155" s="130"/>
    </row>
    <row r="156" spans="1:7" s="116" customFormat="1" ht="13.5">
      <c r="A156" s="9" t="str">
        <f>Giocatori!A156</f>
        <v>MONZA</v>
      </c>
      <c r="B156" s="9" t="str">
        <f>Giocatori!B156</f>
        <v>CARBONI Valentín</v>
      </c>
      <c r="C156" s="9">
        <f>Giocatori!C156</f>
        <v>6</v>
      </c>
      <c r="D156" s="9">
        <f t="shared" si="2"/>
        <v>0</v>
      </c>
      <c r="E156" s="130">
        <v>6</v>
      </c>
      <c r="F156" s="130"/>
      <c r="G156" s="116" t="s">
        <v>363</v>
      </c>
    </row>
    <row r="157" spans="1:6" s="116" customFormat="1" ht="13.5">
      <c r="A157" s="9" t="str">
        <f>Giocatori!A157</f>
        <v>FROSINONE</v>
      </c>
      <c r="B157" s="9" t="str">
        <f>Giocatori!B157</f>
        <v>CUNI Marvin</v>
      </c>
      <c r="C157" s="9">
        <f>Giocatori!C157</f>
        <v>0</v>
      </c>
      <c r="D157" s="9">
        <f t="shared" si="2"/>
        <v>0</v>
      </c>
      <c r="E157" s="130"/>
      <c r="F157" s="130"/>
    </row>
    <row r="158" spans="1:6" s="116" customFormat="1" ht="13.5">
      <c r="A158" s="9" t="str">
        <f>Giocatori!A158</f>
        <v>ATALANTA</v>
      </c>
      <c r="B158" s="9" t="str">
        <f>Giocatori!B158</f>
        <v>DIAO Siren</v>
      </c>
      <c r="C158" s="9">
        <f>Giocatori!C158</f>
        <v>0</v>
      </c>
      <c r="D158" s="9">
        <f t="shared" si="2"/>
        <v>0</v>
      </c>
      <c r="E158" s="130"/>
      <c r="F158" s="130"/>
    </row>
    <row r="159" spans="1:6" s="116" customFormat="1" ht="13.5">
      <c r="A159" s="9" t="str">
        <f>Giocatori!A159</f>
        <v>GENOA</v>
      </c>
      <c r="B159" s="9" t="str">
        <f>Giocatori!B159</f>
        <v>FINI Seydou</v>
      </c>
      <c r="C159" s="9">
        <f>Giocatori!C159</f>
        <v>0</v>
      </c>
      <c r="D159" s="9">
        <f t="shared" si="2"/>
        <v>0</v>
      </c>
      <c r="E159" s="130"/>
      <c r="F159" s="130"/>
    </row>
    <row r="160" spans="1:6" s="116" customFormat="1" ht="13.5">
      <c r="A160" s="9" t="str">
        <f>Giocatori!A160</f>
        <v>MILAN</v>
      </c>
      <c r="B160" s="9" t="str">
        <f>Giocatori!B160</f>
        <v>GIROUD Olivier</v>
      </c>
      <c r="C160" s="9">
        <f>Giocatori!C160</f>
        <v>5</v>
      </c>
      <c r="D160" s="9">
        <f t="shared" si="2"/>
        <v>0</v>
      </c>
      <c r="E160" s="130">
        <v>5</v>
      </c>
      <c r="F160" s="130"/>
    </row>
    <row r="161" spans="1:7" s="116" customFormat="1" ht="13.5">
      <c r="A161" s="9" t="str">
        <f>Giocatori!A161</f>
        <v>LAZIO</v>
      </c>
      <c r="B161" s="9" t="str">
        <f>Giocatori!B161</f>
        <v>GONZALEZ Diego</v>
      </c>
      <c r="C161" s="9">
        <f>Giocatori!C161</f>
        <v>0</v>
      </c>
      <c r="D161" s="9">
        <f t="shared" si="2"/>
        <v>0</v>
      </c>
      <c r="E161" s="130"/>
      <c r="F161" s="130"/>
      <c r="G161" s="116" t="s">
        <v>364</v>
      </c>
    </row>
    <row r="162" spans="1:7" s="116" customFormat="1" ht="13.5">
      <c r="A162" s="9" t="str">
        <f>Giocatori!A162</f>
        <v>FIORENTINA</v>
      </c>
      <c r="B162" s="9" t="str">
        <f>Giocatori!B162</f>
        <v>GONZALEZ Nicolas</v>
      </c>
      <c r="C162" s="9">
        <f>Giocatori!C162</f>
        <v>0</v>
      </c>
      <c r="D162" s="9">
        <f t="shared" si="2"/>
        <v>0</v>
      </c>
      <c r="E162" s="130"/>
      <c r="F162" s="130"/>
      <c r="G162" s="116" t="s">
        <v>363</v>
      </c>
    </row>
    <row r="163" spans="1:6" s="116" customFormat="1" ht="13.5">
      <c r="A163" s="9" t="str">
        <f>Giocatori!A163</f>
        <v>GENOA</v>
      </c>
      <c r="B163" s="9" t="str">
        <f>Giocatori!B163</f>
        <v>GUDMUNDSSON Albert</v>
      </c>
      <c r="C163" s="9">
        <f>Giocatori!C163</f>
        <v>6</v>
      </c>
      <c r="D163" s="9">
        <f t="shared" si="2"/>
        <v>0</v>
      </c>
      <c r="E163" s="130">
        <v>6</v>
      </c>
      <c r="F163" s="130"/>
    </row>
    <row r="164" spans="1:7" s="116" customFormat="1" ht="13.5">
      <c r="A164" s="9" t="str">
        <f>Giocatori!A164</f>
        <v>EMPOLI</v>
      </c>
      <c r="B164" s="9" t="str">
        <f>Giocatori!B164</f>
        <v>GYASI Emmanuel</v>
      </c>
      <c r="C164" s="9">
        <f>Giocatori!C164</f>
        <v>7.5</v>
      </c>
      <c r="D164" s="9">
        <f t="shared" si="2"/>
        <v>0</v>
      </c>
      <c r="E164" s="130">
        <v>7.5</v>
      </c>
      <c r="F164" s="130"/>
      <c r="G164" s="116" t="s">
        <v>363</v>
      </c>
    </row>
    <row r="165" spans="1:6" s="116" customFormat="1" ht="13.5">
      <c r="A165" s="9" t="str">
        <f>Giocatori!A165</f>
        <v>SALERNITANA</v>
      </c>
      <c r="B165" s="9" t="str">
        <f>Giocatori!B165</f>
        <v>IKWUEMESI Chukwubuikem</v>
      </c>
      <c r="C165" s="9">
        <f>Giocatori!C165</f>
        <v>5</v>
      </c>
      <c r="D165" s="9">
        <f t="shared" si="2"/>
        <v>0</v>
      </c>
      <c r="E165" s="130">
        <v>5</v>
      </c>
      <c r="F165" s="130"/>
    </row>
    <row r="166" spans="1:6" s="116" customFormat="1" ht="13.5">
      <c r="A166" s="9" t="str">
        <f>Giocatori!A166</f>
        <v>LAZIO</v>
      </c>
      <c r="B166" s="9" t="str">
        <f>Giocatori!B166</f>
        <v>IMMOBILE Ciro</v>
      </c>
      <c r="C166" s="9">
        <f>Giocatori!C166</f>
        <v>0</v>
      </c>
      <c r="D166" s="9">
        <f t="shared" si="2"/>
        <v>0</v>
      </c>
      <c r="E166" s="130"/>
      <c r="F166" s="130"/>
    </row>
    <row r="167" spans="1:6" s="116" customFormat="1" ht="13.5">
      <c r="A167" s="9" t="str">
        <f>Giocatori!A167</f>
        <v>FROSINONE</v>
      </c>
      <c r="B167" s="9" t="str">
        <f>Giocatori!B167</f>
        <v>KAIO JORGE -</v>
      </c>
      <c r="C167" s="9">
        <f>Giocatori!C167</f>
        <v>0</v>
      </c>
      <c r="D167" s="9">
        <f t="shared" si="2"/>
        <v>0</v>
      </c>
      <c r="E167" s="130"/>
      <c r="F167" s="130"/>
    </row>
    <row r="168" spans="1:6" s="116" customFormat="1" ht="13.5">
      <c r="A168" s="9" t="str">
        <f>Giocatori!A168</f>
        <v>LECCE</v>
      </c>
      <c r="B168" s="9" t="str">
        <f>Giocatori!B168</f>
        <v>KRSTOVIC Nikola</v>
      </c>
      <c r="C168" s="9">
        <f>Giocatori!C168</f>
        <v>7.5</v>
      </c>
      <c r="D168" s="9">
        <f t="shared" si="2"/>
        <v>0</v>
      </c>
      <c r="E168" s="130">
        <v>7.5</v>
      </c>
      <c r="F168" s="130"/>
    </row>
    <row r="169" spans="1:6" s="116" customFormat="1" ht="13.5">
      <c r="A169" s="9" t="str">
        <f>Giocatori!A169</f>
        <v>MILAN</v>
      </c>
      <c r="B169" s="9" t="str">
        <f>Giocatori!B169</f>
        <v>LEAO Rafael</v>
      </c>
      <c r="C169" s="9">
        <f>Giocatori!C169</f>
        <v>5</v>
      </c>
      <c r="D169" s="9">
        <f t="shared" si="2"/>
        <v>0</v>
      </c>
      <c r="E169" s="130">
        <v>5</v>
      </c>
      <c r="F169" s="130"/>
    </row>
    <row r="170" spans="1:6" s="116" customFormat="1" ht="13.5">
      <c r="A170" s="9" t="str">
        <f>Giocatori!A170</f>
        <v>ROMA</v>
      </c>
      <c r="B170" s="9" t="str">
        <f>Giocatori!B170</f>
        <v>LUKAKU Romelu</v>
      </c>
      <c r="C170" s="9">
        <f>Giocatori!C170</f>
        <v>0</v>
      </c>
      <c r="D170" s="9">
        <f t="shared" si="2"/>
        <v>0</v>
      </c>
      <c r="E170" s="130"/>
      <c r="F170" s="130"/>
    </row>
    <row r="171" spans="1:6" s="116" customFormat="1" ht="13.5">
      <c r="A171" s="9" t="str">
        <f>Giocatori!A171</f>
        <v>INTER</v>
      </c>
      <c r="B171" s="9" t="str">
        <f>Giocatori!B171</f>
        <v>MARTINEZ Lautaro</v>
      </c>
      <c r="C171" s="9">
        <f>Giocatori!C171</f>
        <v>5.5</v>
      </c>
      <c r="D171" s="9">
        <f t="shared" si="2"/>
        <v>0</v>
      </c>
      <c r="E171" s="130">
        <v>5.5</v>
      </c>
      <c r="F171" s="130"/>
    </row>
    <row r="172" spans="1:6" s="116" customFormat="1" ht="13.5">
      <c r="A172" s="9" t="str">
        <f>Giocatori!A172</f>
        <v>NAPOLI</v>
      </c>
      <c r="B172" s="9" t="str">
        <f>Giocatori!B172</f>
        <v>OSIMHEN Victor</v>
      </c>
      <c r="C172" s="9">
        <f>Giocatori!C172</f>
        <v>4.5</v>
      </c>
      <c r="D172" s="9">
        <f t="shared" si="2"/>
        <v>0</v>
      </c>
      <c r="E172" s="130">
        <v>4.5</v>
      </c>
      <c r="F172" s="130"/>
    </row>
    <row r="173" spans="1:6" s="116" customFormat="1" ht="13.5">
      <c r="A173" s="9" t="str">
        <f>Giocatori!A173</f>
        <v>MONZA</v>
      </c>
      <c r="B173" s="9" t="str">
        <f>Giocatori!B173</f>
        <v>POPOVIC Matija</v>
      </c>
      <c r="C173" s="9">
        <f>Giocatori!C173</f>
        <v>0</v>
      </c>
      <c r="D173" s="9">
        <f t="shared" si="2"/>
        <v>0</v>
      </c>
      <c r="E173" s="130"/>
      <c r="F173" s="130"/>
    </row>
    <row r="174" spans="1:7" s="116" customFormat="1" ht="13.5">
      <c r="A174" s="9" t="str">
        <f>Giocatori!A174</f>
        <v>FROSINONE</v>
      </c>
      <c r="B174" s="9" t="str">
        <f>Giocatori!B174</f>
        <v>REINIER -</v>
      </c>
      <c r="C174" s="9">
        <f>Giocatori!C174</f>
        <v>0</v>
      </c>
      <c r="D174" s="9">
        <f t="shared" si="2"/>
        <v>0</v>
      </c>
      <c r="E174" s="130"/>
      <c r="F174" s="130"/>
      <c r="G174" s="116" t="s">
        <v>363</v>
      </c>
    </row>
    <row r="175" spans="1:6" s="116" customFormat="1" ht="13.5">
      <c r="A175" s="9" t="str">
        <f>Giocatori!A175</f>
        <v>GENOA</v>
      </c>
      <c r="B175" s="9" t="str">
        <f>Giocatori!B175</f>
        <v>RETEGUI Mateo</v>
      </c>
      <c r="C175" s="9">
        <f>Giocatori!C175</f>
        <v>5.5</v>
      </c>
      <c r="D175" s="9">
        <f t="shared" si="2"/>
        <v>0</v>
      </c>
      <c r="E175" s="130">
        <v>5.5</v>
      </c>
      <c r="F175" s="130"/>
    </row>
    <row r="176" spans="1:6" s="116" customFormat="1" ht="13.5">
      <c r="A176" s="9" t="str">
        <f>Giocatori!A176</f>
        <v>ATALANTA</v>
      </c>
      <c r="B176" s="9" t="str">
        <f>Giocatori!B176</f>
        <v>SCAMACCA Gianluca</v>
      </c>
      <c r="C176" s="9">
        <f>Giocatori!C176</f>
        <v>0</v>
      </c>
      <c r="D176" s="9">
        <f t="shared" si="2"/>
        <v>0</v>
      </c>
      <c r="E176" s="130"/>
      <c r="F176" s="130"/>
    </row>
    <row r="177" spans="1:6" s="116" customFormat="1" ht="13.5">
      <c r="A177" s="9" t="str">
        <f>Giocatori!A177</f>
        <v>FROSINONE</v>
      </c>
      <c r="B177" s="9" t="str">
        <f>Giocatori!B177</f>
        <v>SECK Demba</v>
      </c>
      <c r="C177" s="9">
        <f>Giocatori!C177</f>
        <v>5</v>
      </c>
      <c r="D177" s="9">
        <f t="shared" si="2"/>
        <v>0</v>
      </c>
      <c r="E177" s="130">
        <v>5</v>
      </c>
      <c r="F177" s="130"/>
    </row>
    <row r="178" spans="1:6" s="116" customFormat="1" ht="13.5">
      <c r="A178" s="9" t="str">
        <f>Giocatori!A178</f>
        <v>NAPOLI</v>
      </c>
      <c r="B178" s="9" t="str">
        <f>Giocatori!B178</f>
        <v>SIMEONE Giovanni</v>
      </c>
      <c r="C178" s="9">
        <f>Giocatori!C178</f>
        <v>0</v>
      </c>
      <c r="D178" s="9">
        <f t="shared" si="2"/>
        <v>0</v>
      </c>
      <c r="E178" s="130"/>
      <c r="F178" s="130"/>
    </row>
    <row r="179" spans="1:6" s="116" customFormat="1" ht="13.5">
      <c r="A179" s="9" t="str">
        <f>Giocatori!A179</f>
        <v>INTER</v>
      </c>
      <c r="B179" s="9" t="str">
        <f>Giocatori!B179</f>
        <v>THURAM Marcus</v>
      </c>
      <c r="C179" s="9">
        <f>Giocatori!C179</f>
        <v>10.5</v>
      </c>
      <c r="D179" s="9">
        <f t="shared" si="2"/>
        <v>1</v>
      </c>
      <c r="E179" s="130">
        <v>10.5</v>
      </c>
      <c r="F179" s="130">
        <v>1</v>
      </c>
    </row>
    <row r="180" spans="1:7" s="116" customFormat="1" ht="13.5">
      <c r="A180" s="9" t="str">
        <f>Giocatori!A180</f>
        <v>MILAN</v>
      </c>
      <c r="B180" s="9" t="str">
        <f>Giocatori!B180</f>
        <v>TRAORE Chaka</v>
      </c>
      <c r="C180" s="9">
        <f>Giocatori!C180</f>
        <v>0</v>
      </c>
      <c r="D180" s="9">
        <f t="shared" si="2"/>
        <v>0</v>
      </c>
      <c r="E180" s="130"/>
      <c r="F180" s="130"/>
      <c r="G180" s="116" t="s">
        <v>361</v>
      </c>
    </row>
    <row r="181" spans="1:7" s="116" customFormat="1" ht="13.5">
      <c r="A181" s="9" t="str">
        <f>Giocatori!A181</f>
        <v>BOLOGNA</v>
      </c>
      <c r="B181" s="9" t="str">
        <f>Giocatori!B181</f>
        <v>VAN HOOIJDONK Sydney</v>
      </c>
      <c r="C181" s="9">
        <f>Giocatori!C181</f>
        <v>0</v>
      </c>
      <c r="D181" s="9">
        <f t="shared" si="2"/>
        <v>0</v>
      </c>
      <c r="E181" s="130"/>
      <c r="F181" s="130"/>
      <c r="G181" s="116" t="s">
        <v>361</v>
      </c>
    </row>
    <row r="182" spans="1:6" s="116" customFormat="1" ht="13.5">
      <c r="A182" s="9" t="str">
        <f>Giocatori!A182</f>
        <v>JUVENTUS</v>
      </c>
      <c r="B182" s="9" t="str">
        <f>Giocatori!B182</f>
        <v>VLAHOVIC Dusan</v>
      </c>
      <c r="C182" s="9">
        <f>Giocatori!C182</f>
        <v>9.5</v>
      </c>
      <c r="D182" s="9">
        <f t="shared" si="2"/>
        <v>1</v>
      </c>
      <c r="E182" s="130">
        <v>9.5</v>
      </c>
      <c r="F182" s="130">
        <v>1</v>
      </c>
    </row>
    <row r="183" spans="1:6" s="116" customFormat="1" ht="13.5">
      <c r="A183" s="9" t="str">
        <f>Giocatori!A183</f>
        <v>JUVENTUS</v>
      </c>
      <c r="B183" s="9" t="str">
        <f>Giocatori!B183</f>
        <v>YILDIZ Kenan</v>
      </c>
      <c r="C183" s="9">
        <f>Giocatori!C183</f>
        <v>6.5</v>
      </c>
      <c r="D183" s="9">
        <f t="shared" si="2"/>
        <v>0</v>
      </c>
      <c r="E183" s="130">
        <v>6.5</v>
      </c>
      <c r="F183" s="130"/>
    </row>
    <row r="184" spans="1:6" s="116" customFormat="1" ht="13.5">
      <c r="A184" s="9" t="str">
        <f>Giocatori!A184</f>
        <v>TORINO</v>
      </c>
      <c r="B184" s="9" t="str">
        <f>Giocatori!B184</f>
        <v>ZAPATA Duvan</v>
      </c>
      <c r="C184" s="9">
        <f>Giocatori!C184</f>
        <v>5</v>
      </c>
      <c r="D184" s="9">
        <f t="shared" si="2"/>
        <v>0</v>
      </c>
      <c r="E184" s="130">
        <v>5</v>
      </c>
      <c r="F184" s="130"/>
    </row>
    <row r="185" spans="1:6" s="116" customFormat="1" ht="13.5">
      <c r="A185" s="9" t="str">
        <f>Giocatori!A185</f>
        <v>BOLOGNA</v>
      </c>
      <c r="B185" s="9" t="str">
        <f>Giocatori!B185</f>
        <v>ZIRKZEE Joshua</v>
      </c>
      <c r="C185" s="9">
        <f>Giocatori!C185</f>
        <v>11</v>
      </c>
      <c r="D185" s="9">
        <f t="shared" si="2"/>
        <v>1</v>
      </c>
      <c r="E185" s="130">
        <v>11</v>
      </c>
      <c r="F185" s="130">
        <v>1</v>
      </c>
    </row>
    <row r="186" spans="1:6" s="116" customFormat="1" ht="13.5">
      <c r="A186" s="129" t="str">
        <f>Giocatori!A186</f>
        <v>*</v>
      </c>
      <c r="B186" s="129" t="str">
        <f>Giocatori!B186</f>
        <v>*</v>
      </c>
      <c r="C186" s="129"/>
      <c r="D186" s="129"/>
      <c r="E186"/>
      <c r="F186"/>
    </row>
  </sheetData>
  <sheetProtection/>
  <autoFilter ref="A1:F186"/>
  <printOptions/>
  <pageMargins left="0.7" right="0.7" top="0.75" bottom="0.75" header="0.3" footer="0.3"/>
  <pageSetup horizontalDpi="600" verticalDpi="600" orientation="portrait" paperSize="9" r:id="rId1"/>
  <ignoredErrors>
    <ignoredError sqref="A186:B186 A117:D185 A2:D12 A14:D45 B13:D13 A47:D114 A115:B115 D115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1"/>
  <dimension ref="A1:AQ50"/>
  <sheetViews>
    <sheetView zoomScalePageLayoutView="0" workbookViewId="0" topLeftCell="A1">
      <selection activeCell="B8" sqref="B8:E39"/>
    </sheetView>
  </sheetViews>
  <sheetFormatPr defaultColWidth="9.00390625" defaultRowHeight="12" customHeight="1"/>
  <cols>
    <col min="1" max="1" width="3.75390625" style="79" customWidth="1"/>
    <col min="2" max="2" width="32.75390625" style="79" customWidth="1"/>
    <col min="3" max="3" width="10.625" style="79" bestFit="1" customWidth="1"/>
    <col min="4" max="4" width="5.875" style="79" bestFit="1" customWidth="1"/>
    <col min="5" max="5" width="9.125" style="79" bestFit="1" customWidth="1"/>
    <col min="6" max="18" width="2.75390625" style="79" customWidth="1"/>
    <col min="19" max="22" width="2.75390625" style="81" customWidth="1"/>
    <col min="23" max="45" width="2.75390625" style="79" customWidth="1"/>
    <col min="46" max="16384" width="9.125" style="79" customWidth="1"/>
  </cols>
  <sheetData>
    <row r="1" spans="1:15" ht="21" customHeight="1">
      <c r="A1" s="141" t="s">
        <v>37</v>
      </c>
      <c r="B1" s="141"/>
      <c r="C1" s="141"/>
      <c r="D1" s="141"/>
      <c r="E1" s="141"/>
      <c r="J1" s="80"/>
      <c r="O1" s="80"/>
    </row>
    <row r="2" spans="10:17" ht="3" customHeight="1">
      <c r="J2" s="80"/>
      <c r="Q2" s="80"/>
    </row>
    <row r="3" spans="10:17" ht="3" customHeight="1">
      <c r="J3" s="80"/>
      <c r="Q3" s="80"/>
    </row>
    <row r="4" spans="1:42" ht="12" customHeight="1">
      <c r="A4" s="141" t="s">
        <v>18</v>
      </c>
      <c r="B4" s="141"/>
      <c r="C4" s="141"/>
      <c r="D4" s="141"/>
      <c r="E4" s="141"/>
      <c r="J4" s="80"/>
      <c r="Q4" s="80"/>
      <c r="AN4" s="81"/>
      <c r="AO4" s="81"/>
      <c r="AP4" s="81"/>
    </row>
    <row r="5" spans="7:17" ht="3" customHeight="1">
      <c r="G5" s="82"/>
      <c r="J5" s="80"/>
      <c r="Q5" s="80"/>
    </row>
    <row r="6" spans="1:22" ht="12" customHeight="1">
      <c r="A6" s="142" t="s">
        <v>19</v>
      </c>
      <c r="B6" s="142"/>
      <c r="C6" s="83" t="s">
        <v>18</v>
      </c>
      <c r="D6" s="83" t="s">
        <v>20</v>
      </c>
      <c r="E6" s="83" t="s">
        <v>18</v>
      </c>
      <c r="F6" s="84"/>
      <c r="G6" s="79" t="s">
        <v>377</v>
      </c>
      <c r="I6" s="80"/>
      <c r="P6" s="80"/>
      <c r="R6" s="81"/>
      <c r="V6" s="79"/>
    </row>
    <row r="7" spans="3:22" ht="12" customHeight="1">
      <c r="C7" s="83" t="s">
        <v>21</v>
      </c>
      <c r="D7" s="83" t="s">
        <v>22</v>
      </c>
      <c r="E7" s="83" t="s">
        <v>23</v>
      </c>
      <c r="F7" s="85"/>
      <c r="I7" s="80"/>
      <c r="P7" s="80"/>
      <c r="R7" s="81"/>
      <c r="V7" s="79"/>
    </row>
    <row r="8" spans="1:22" ht="12.75" customHeight="1">
      <c r="A8" s="86">
        <v>1</v>
      </c>
      <c r="B8" s="87" t="s">
        <v>38</v>
      </c>
      <c r="C8" s="88"/>
      <c r="D8" s="88">
        <v>0</v>
      </c>
      <c r="E8" s="88"/>
      <c r="F8" s="81"/>
      <c r="G8" s="79" t="s">
        <v>378</v>
      </c>
      <c r="R8" s="81"/>
      <c r="V8" s="79"/>
    </row>
    <row r="9" spans="1:22" ht="12.75" customHeight="1">
      <c r="A9" s="86">
        <v>2</v>
      </c>
      <c r="B9" s="87" t="s">
        <v>4</v>
      </c>
      <c r="C9" s="88"/>
      <c r="D9" s="88">
        <v>0</v>
      </c>
      <c r="E9" s="88"/>
      <c r="F9" s="88"/>
      <c r="Q9" s="89"/>
      <c r="S9" s="79"/>
      <c r="T9" s="79"/>
      <c r="U9" s="79"/>
      <c r="V9" s="79"/>
    </row>
    <row r="10" spans="1:39" ht="12.75" customHeight="1">
      <c r="A10" s="86">
        <v>3</v>
      </c>
      <c r="B10" s="87" t="s">
        <v>31</v>
      </c>
      <c r="C10" s="88"/>
      <c r="D10" s="88">
        <v>0</v>
      </c>
      <c r="E10" s="88"/>
      <c r="F10" s="88"/>
      <c r="S10" s="79"/>
      <c r="T10" s="79"/>
      <c r="U10" s="79"/>
      <c r="V10" s="79"/>
      <c r="AM10" s="81"/>
    </row>
    <row r="11" spans="1:6" ht="12.75" customHeight="1">
      <c r="A11" s="86">
        <v>4</v>
      </c>
      <c r="B11" s="87" t="s">
        <v>52</v>
      </c>
      <c r="C11" s="88"/>
      <c r="D11" s="88">
        <v>87.5</v>
      </c>
      <c r="E11" s="88"/>
      <c r="F11" s="88"/>
    </row>
    <row r="12" spans="1:39" ht="12.75" customHeight="1">
      <c r="A12" s="86">
        <v>5</v>
      </c>
      <c r="B12" s="87" t="s">
        <v>33</v>
      </c>
      <c r="C12" s="88"/>
      <c r="D12" s="88">
        <v>0</v>
      </c>
      <c r="E12" s="88"/>
      <c r="F12" s="88"/>
      <c r="G12" s="89"/>
      <c r="H12" s="89"/>
      <c r="I12" s="89"/>
      <c r="J12" s="89"/>
      <c r="K12" s="89"/>
      <c r="L12" s="89"/>
      <c r="O12" s="89"/>
      <c r="P12" s="89"/>
      <c r="Q12" s="89"/>
      <c r="R12" s="89"/>
      <c r="S12" s="89"/>
      <c r="T12" s="89"/>
      <c r="U12" s="89"/>
      <c r="V12" s="89"/>
      <c r="X12" s="89"/>
      <c r="Y12" s="89"/>
      <c r="Z12" s="89"/>
      <c r="AA12" s="89"/>
      <c r="AB12" s="89"/>
      <c r="AC12" s="89"/>
      <c r="AF12" s="89"/>
      <c r="AG12" s="89"/>
      <c r="AH12" s="89"/>
      <c r="AI12" s="89"/>
      <c r="AJ12" s="89"/>
      <c r="AK12" s="89"/>
      <c r="AL12" s="89"/>
      <c r="AM12" s="89"/>
    </row>
    <row r="13" spans="1:39" ht="12.75" customHeight="1">
      <c r="A13" s="86">
        <v>6</v>
      </c>
      <c r="B13" s="87" t="s">
        <v>30</v>
      </c>
      <c r="C13" s="88"/>
      <c r="D13" s="88">
        <v>0</v>
      </c>
      <c r="E13" s="88"/>
      <c r="F13" s="88"/>
      <c r="G13" s="81"/>
      <c r="H13" s="81"/>
      <c r="I13" s="81"/>
      <c r="J13" s="81"/>
      <c r="K13" s="81"/>
      <c r="L13" s="89"/>
      <c r="M13" s="81"/>
      <c r="N13" s="81"/>
      <c r="O13" s="81"/>
      <c r="P13" s="81"/>
      <c r="Q13" s="81"/>
      <c r="R13" s="81"/>
      <c r="X13" s="81"/>
      <c r="Y13" s="81"/>
      <c r="Z13" s="81"/>
      <c r="AA13" s="81"/>
      <c r="AB13" s="81"/>
      <c r="AC13" s="89"/>
      <c r="AD13" s="81"/>
      <c r="AE13" s="81"/>
      <c r="AF13" s="81"/>
      <c r="AG13" s="81"/>
      <c r="AH13" s="81"/>
      <c r="AI13" s="81"/>
      <c r="AJ13" s="81"/>
      <c r="AK13" s="81"/>
      <c r="AL13" s="81"/>
      <c r="AM13" s="81"/>
    </row>
    <row r="14" spans="1:39" ht="12.75" customHeight="1">
      <c r="A14" s="86">
        <v>7</v>
      </c>
      <c r="B14" s="87" t="s">
        <v>5</v>
      </c>
      <c r="C14" s="88"/>
      <c r="D14" s="88">
        <v>65.5</v>
      </c>
      <c r="E14" s="88"/>
      <c r="F14" s="88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</row>
    <row r="15" spans="1:39" ht="12.75" customHeight="1">
      <c r="A15" s="86">
        <v>8</v>
      </c>
      <c r="B15" s="87" t="s">
        <v>35</v>
      </c>
      <c r="C15" s="88"/>
      <c r="D15" s="88">
        <v>0</v>
      </c>
      <c r="E15" s="88"/>
      <c r="F15" s="88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</row>
    <row r="16" spans="1:39" ht="12.75" customHeight="1">
      <c r="A16" s="86">
        <v>9</v>
      </c>
      <c r="B16" s="87" t="s">
        <v>12</v>
      </c>
      <c r="C16" s="88"/>
      <c r="D16" s="88">
        <v>67.5</v>
      </c>
      <c r="E16" s="88"/>
      <c r="F16" s="88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</row>
    <row r="17" spans="1:39" ht="12.75" customHeight="1">
      <c r="A17" s="86">
        <v>10</v>
      </c>
      <c r="B17" s="87" t="s">
        <v>40</v>
      </c>
      <c r="C17" s="88"/>
      <c r="D17" s="88">
        <v>0</v>
      </c>
      <c r="E17" s="88"/>
      <c r="F17" s="88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</row>
    <row r="18" spans="1:39" ht="12.75" customHeight="1">
      <c r="A18" s="86">
        <v>11</v>
      </c>
      <c r="B18" s="87" t="s">
        <v>41</v>
      </c>
      <c r="C18" s="88"/>
      <c r="D18" s="88">
        <v>0</v>
      </c>
      <c r="E18" s="88"/>
      <c r="F18" s="88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</row>
    <row r="19" spans="1:39" ht="12.75" customHeight="1">
      <c r="A19" s="86">
        <v>12</v>
      </c>
      <c r="B19" s="87" t="s">
        <v>46</v>
      </c>
      <c r="C19" s="88"/>
      <c r="D19" s="88">
        <v>65.5</v>
      </c>
      <c r="E19" s="88"/>
      <c r="F19" s="88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</row>
    <row r="20" spans="1:39" ht="12.75" customHeight="1">
      <c r="A20" s="86">
        <v>13</v>
      </c>
      <c r="B20" s="87" t="s">
        <v>26</v>
      </c>
      <c r="C20" s="88"/>
      <c r="D20" s="88">
        <v>56.5</v>
      </c>
      <c r="E20" s="88"/>
      <c r="F20" s="88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</row>
    <row r="21" spans="1:39" ht="12.75" customHeight="1">
      <c r="A21" s="86">
        <v>14</v>
      </c>
      <c r="B21" s="87" t="s">
        <v>42</v>
      </c>
      <c r="C21" s="88"/>
      <c r="D21" s="88">
        <v>0</v>
      </c>
      <c r="E21" s="88"/>
      <c r="F21" s="88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</row>
    <row r="22" spans="1:39" ht="12.75" customHeight="1">
      <c r="A22" s="86">
        <v>15</v>
      </c>
      <c r="B22" s="87" t="s">
        <v>43</v>
      </c>
      <c r="C22" s="88"/>
      <c r="D22" s="88">
        <v>65.5</v>
      </c>
      <c r="E22" s="88"/>
      <c r="F22" s="88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</row>
    <row r="23" spans="1:39" ht="12.75" customHeight="1">
      <c r="A23" s="86">
        <v>16</v>
      </c>
      <c r="B23" s="87" t="s">
        <v>9</v>
      </c>
      <c r="C23" s="88"/>
      <c r="D23" s="88">
        <v>58.5</v>
      </c>
      <c r="E23" s="88"/>
      <c r="F23" s="88"/>
      <c r="G23" s="81"/>
      <c r="H23" s="81"/>
      <c r="I23" s="81"/>
      <c r="J23" s="81"/>
      <c r="K23" s="81"/>
      <c r="L23" s="81"/>
      <c r="M23" s="81"/>
      <c r="N23" s="81"/>
      <c r="O23" s="90"/>
      <c r="P23" s="90"/>
      <c r="Q23" s="81"/>
      <c r="R23" s="81"/>
      <c r="X23" s="81"/>
      <c r="Y23" s="81"/>
      <c r="Z23" s="81"/>
      <c r="AA23" s="81"/>
      <c r="AB23" s="81"/>
      <c r="AC23" s="81"/>
      <c r="AD23" s="81"/>
      <c r="AE23" s="81"/>
      <c r="AF23" s="90"/>
      <c r="AG23" s="90"/>
      <c r="AH23" s="81"/>
      <c r="AI23" s="81"/>
      <c r="AJ23" s="81"/>
      <c r="AK23" s="81"/>
      <c r="AL23" s="81"/>
      <c r="AM23" s="81"/>
    </row>
    <row r="24" spans="1:39" ht="12.75" customHeight="1">
      <c r="A24" s="86">
        <v>17</v>
      </c>
      <c r="B24" s="87" t="s">
        <v>28</v>
      </c>
      <c r="C24" s="88"/>
      <c r="D24" s="88">
        <v>0</v>
      </c>
      <c r="E24" s="88"/>
      <c r="F24" s="88"/>
      <c r="G24" s="81"/>
      <c r="H24" s="81"/>
      <c r="I24" s="81"/>
      <c r="J24" s="81"/>
      <c r="K24" s="81"/>
      <c r="L24" s="81"/>
      <c r="M24" s="81"/>
      <c r="N24" s="81"/>
      <c r="O24" s="90"/>
      <c r="P24" s="90"/>
      <c r="Q24" s="81"/>
      <c r="R24" s="81"/>
      <c r="X24" s="81"/>
      <c r="Y24" s="81"/>
      <c r="Z24" s="81"/>
      <c r="AA24" s="81"/>
      <c r="AB24" s="81"/>
      <c r="AC24" s="81"/>
      <c r="AD24" s="81"/>
      <c r="AE24" s="81"/>
      <c r="AF24" s="90"/>
      <c r="AG24" s="90"/>
      <c r="AH24" s="81"/>
      <c r="AI24" s="81"/>
      <c r="AJ24" s="81"/>
      <c r="AK24" s="81"/>
      <c r="AL24" s="81"/>
      <c r="AM24" s="81"/>
    </row>
    <row r="25" spans="1:39" ht="12.75" customHeight="1">
      <c r="A25" s="86">
        <v>18</v>
      </c>
      <c r="B25" s="87" t="s">
        <v>27</v>
      </c>
      <c r="C25" s="88"/>
      <c r="D25" s="88">
        <v>87</v>
      </c>
      <c r="E25" s="88"/>
      <c r="F25" s="88"/>
      <c r="G25" s="81"/>
      <c r="H25" s="81"/>
      <c r="I25" s="81"/>
      <c r="J25" s="81"/>
      <c r="K25" s="81"/>
      <c r="L25" s="81"/>
      <c r="M25" s="81"/>
      <c r="N25" s="81"/>
      <c r="O25" s="90"/>
      <c r="P25" s="90"/>
      <c r="Q25" s="81"/>
      <c r="R25" s="81"/>
      <c r="X25" s="81"/>
      <c r="Y25" s="81"/>
      <c r="Z25" s="81"/>
      <c r="AA25" s="81"/>
      <c r="AB25" s="81"/>
      <c r="AC25" s="81"/>
      <c r="AD25" s="81"/>
      <c r="AE25" s="81"/>
      <c r="AF25" s="90"/>
      <c r="AG25" s="90"/>
      <c r="AH25" s="81"/>
      <c r="AI25" s="81"/>
      <c r="AJ25" s="81"/>
      <c r="AK25" s="81"/>
      <c r="AL25" s="81"/>
      <c r="AM25" s="81"/>
    </row>
    <row r="26" spans="1:39" ht="12.75" customHeight="1">
      <c r="A26" s="86">
        <v>19</v>
      </c>
      <c r="B26" s="87" t="s">
        <v>6</v>
      </c>
      <c r="C26" s="88"/>
      <c r="D26" s="88">
        <v>72.5</v>
      </c>
      <c r="E26" s="88"/>
      <c r="F26" s="88"/>
      <c r="G26" s="81"/>
      <c r="H26" s="81"/>
      <c r="I26" s="81"/>
      <c r="J26" s="81"/>
      <c r="K26" s="81"/>
      <c r="L26" s="81"/>
      <c r="M26" s="81"/>
      <c r="N26" s="81"/>
      <c r="O26" s="90"/>
      <c r="P26" s="90"/>
      <c r="Q26" s="81"/>
      <c r="R26" s="81"/>
      <c r="X26" s="81"/>
      <c r="Y26" s="81"/>
      <c r="Z26" s="81"/>
      <c r="AA26" s="81"/>
      <c r="AB26" s="81"/>
      <c r="AC26" s="81"/>
      <c r="AD26" s="81"/>
      <c r="AE26" s="81"/>
      <c r="AF26" s="90"/>
      <c r="AG26" s="90"/>
      <c r="AH26" s="81"/>
      <c r="AI26" s="81"/>
      <c r="AJ26" s="81"/>
      <c r="AK26" s="81"/>
      <c r="AL26" s="81"/>
      <c r="AM26" s="81"/>
    </row>
    <row r="27" spans="1:39" ht="12.75" customHeight="1">
      <c r="A27" s="86">
        <v>20</v>
      </c>
      <c r="B27" s="87" t="s">
        <v>8</v>
      </c>
      <c r="C27" s="88"/>
      <c r="D27" s="88">
        <v>0</v>
      </c>
      <c r="E27" s="88"/>
      <c r="F27" s="88"/>
      <c r="G27" s="81"/>
      <c r="H27" s="81"/>
      <c r="I27" s="81"/>
      <c r="J27" s="81"/>
      <c r="K27" s="81"/>
      <c r="L27" s="81"/>
      <c r="M27" s="81"/>
      <c r="N27" s="81"/>
      <c r="O27" s="90"/>
      <c r="P27" s="90"/>
      <c r="Q27" s="81"/>
      <c r="R27" s="81"/>
      <c r="W27" s="81"/>
      <c r="X27" s="81"/>
      <c r="Y27" s="81"/>
      <c r="Z27" s="81"/>
      <c r="AA27" s="81"/>
      <c r="AB27" s="81"/>
      <c r="AC27" s="81"/>
      <c r="AD27" s="81"/>
      <c r="AE27" s="81"/>
      <c r="AF27" s="90"/>
      <c r="AG27" s="90"/>
      <c r="AH27" s="81"/>
      <c r="AI27" s="81"/>
      <c r="AJ27" s="81"/>
      <c r="AK27" s="81"/>
      <c r="AL27" s="81"/>
      <c r="AM27" s="81"/>
    </row>
    <row r="28" spans="1:39" ht="12.75" customHeight="1">
      <c r="A28" s="86">
        <v>21</v>
      </c>
      <c r="B28" s="87" t="s">
        <v>7</v>
      </c>
      <c r="C28" s="88"/>
      <c r="D28" s="88">
        <v>64.5</v>
      </c>
      <c r="E28" s="88"/>
      <c r="F28" s="88"/>
      <c r="G28" s="81"/>
      <c r="H28" s="81"/>
      <c r="I28" s="81"/>
      <c r="J28" s="81"/>
      <c r="K28" s="81"/>
      <c r="L28" s="81"/>
      <c r="M28" s="81"/>
      <c r="N28" s="81"/>
      <c r="O28" s="90"/>
      <c r="P28" s="90"/>
      <c r="Q28" s="81"/>
      <c r="R28" s="81"/>
      <c r="W28" s="81"/>
      <c r="X28" s="81"/>
      <c r="Y28" s="81"/>
      <c r="Z28" s="81"/>
      <c r="AA28" s="81"/>
      <c r="AB28" s="81"/>
      <c r="AC28" s="81"/>
      <c r="AD28" s="81"/>
      <c r="AE28" s="81"/>
      <c r="AF28" s="90"/>
      <c r="AG28" s="90"/>
      <c r="AH28" s="81"/>
      <c r="AI28" s="81"/>
      <c r="AJ28" s="81"/>
      <c r="AK28" s="81"/>
      <c r="AL28" s="81"/>
      <c r="AM28" s="81"/>
    </row>
    <row r="29" spans="1:34" ht="12.75" customHeight="1">
      <c r="A29" s="86">
        <v>22</v>
      </c>
      <c r="B29" s="87" t="s">
        <v>29</v>
      </c>
      <c r="C29" s="88"/>
      <c r="D29" s="88">
        <v>0</v>
      </c>
      <c r="E29" s="88"/>
      <c r="F29" s="88"/>
      <c r="P29" s="88"/>
      <c r="Q29" s="88"/>
      <c r="S29" s="79"/>
      <c r="T29" s="79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</row>
    <row r="30" spans="1:34" ht="12.75" customHeight="1">
      <c r="A30" s="86">
        <v>23</v>
      </c>
      <c r="B30" s="87" t="s">
        <v>44</v>
      </c>
      <c r="C30" s="88"/>
      <c r="D30" s="88">
        <v>71.5</v>
      </c>
      <c r="E30" s="88"/>
      <c r="F30" s="88"/>
      <c r="P30" s="88"/>
      <c r="R30" s="91"/>
      <c r="S30" s="91"/>
      <c r="T30" s="91"/>
      <c r="U30" s="91"/>
      <c r="V30" s="91"/>
      <c r="W30" s="91"/>
      <c r="X30" s="91"/>
      <c r="Y30" s="81"/>
      <c r="Z30" s="81"/>
      <c r="AA30" s="81"/>
      <c r="AB30" s="81"/>
      <c r="AC30" s="81"/>
      <c r="AD30" s="81"/>
      <c r="AE30" s="81"/>
      <c r="AF30" s="81"/>
      <c r="AG30" s="81"/>
      <c r="AH30" s="81"/>
    </row>
    <row r="31" spans="1:34" ht="12.75" customHeight="1">
      <c r="A31" s="86">
        <v>24</v>
      </c>
      <c r="B31" s="87" t="s">
        <v>32</v>
      </c>
      <c r="C31" s="88"/>
      <c r="D31" s="88">
        <v>0</v>
      </c>
      <c r="E31" s="88"/>
      <c r="F31" s="88"/>
      <c r="K31" s="89"/>
      <c r="N31" s="88"/>
      <c r="O31" s="88"/>
      <c r="P31" s="88"/>
      <c r="R31" s="92"/>
      <c r="S31" s="92"/>
      <c r="T31" s="92"/>
      <c r="U31" s="92"/>
      <c r="V31" s="92"/>
      <c r="W31" s="92"/>
      <c r="X31" s="92"/>
      <c r="Y31" s="81"/>
      <c r="Z31" s="81"/>
      <c r="AA31" s="81"/>
      <c r="AB31" s="81"/>
      <c r="AC31" s="81"/>
      <c r="AD31" s="81"/>
      <c r="AE31" s="81"/>
      <c r="AF31" s="81"/>
      <c r="AG31" s="81"/>
      <c r="AH31" s="81"/>
    </row>
    <row r="32" spans="1:28" ht="12.75" customHeight="1">
      <c r="A32" s="86">
        <v>25</v>
      </c>
      <c r="B32" s="87" t="s">
        <v>45</v>
      </c>
      <c r="C32" s="88"/>
      <c r="D32" s="88">
        <v>0</v>
      </c>
      <c r="E32" s="88"/>
      <c r="F32" s="88"/>
      <c r="G32" s="91"/>
      <c r="N32" s="91"/>
      <c r="S32" s="79"/>
      <c r="T32" s="79"/>
      <c r="U32" s="91"/>
      <c r="V32" s="79"/>
      <c r="AB32" s="91"/>
    </row>
    <row r="33" spans="1:34" ht="12.75" customHeight="1">
      <c r="A33" s="86">
        <v>26</v>
      </c>
      <c r="B33" s="87" t="s">
        <v>47</v>
      </c>
      <c r="C33" s="88"/>
      <c r="D33" s="88">
        <v>92</v>
      </c>
      <c r="E33" s="88"/>
      <c r="F33" s="88"/>
      <c r="G33" s="81"/>
      <c r="H33" s="81"/>
      <c r="I33" s="81"/>
      <c r="J33" s="81"/>
      <c r="K33" s="81"/>
      <c r="L33" s="81"/>
      <c r="M33" s="93"/>
      <c r="N33" s="81"/>
      <c r="O33" s="81"/>
      <c r="P33" s="81"/>
      <c r="Q33" s="81"/>
      <c r="R33" s="81"/>
      <c r="T33" s="93"/>
      <c r="W33" s="81"/>
      <c r="X33" s="81"/>
      <c r="Y33" s="81"/>
      <c r="Z33" s="81"/>
      <c r="AA33" s="93"/>
      <c r="AB33" s="81"/>
      <c r="AC33" s="81"/>
      <c r="AD33" s="81"/>
      <c r="AE33" s="81"/>
      <c r="AF33" s="81"/>
      <c r="AG33" s="81"/>
      <c r="AH33" s="93"/>
    </row>
    <row r="34" spans="1:34" ht="12.75" customHeight="1">
      <c r="A34" s="86">
        <v>27</v>
      </c>
      <c r="B34" s="87" t="s">
        <v>25</v>
      </c>
      <c r="C34" s="88"/>
      <c r="D34" s="88">
        <v>74</v>
      </c>
      <c r="E34" s="88"/>
      <c r="F34" s="88"/>
      <c r="G34" s="81"/>
      <c r="H34" s="81"/>
      <c r="I34" s="81"/>
      <c r="J34" s="81"/>
      <c r="K34" s="81"/>
      <c r="L34" s="81"/>
      <c r="M34" s="93"/>
      <c r="N34" s="81"/>
      <c r="O34" s="81"/>
      <c r="P34" s="81"/>
      <c r="Q34" s="81"/>
      <c r="R34" s="81"/>
      <c r="T34" s="93"/>
      <c r="W34" s="81"/>
      <c r="X34" s="81"/>
      <c r="Y34" s="81"/>
      <c r="Z34" s="81"/>
      <c r="AA34" s="93"/>
      <c r="AB34" s="81"/>
      <c r="AC34" s="81"/>
      <c r="AD34" s="81"/>
      <c r="AE34" s="81"/>
      <c r="AF34" s="81"/>
      <c r="AG34" s="81"/>
      <c r="AH34" s="93"/>
    </row>
    <row r="35" spans="1:34" ht="12.75" customHeight="1">
      <c r="A35" s="86">
        <v>28</v>
      </c>
      <c r="B35" s="87" t="s">
        <v>34</v>
      </c>
      <c r="C35" s="88"/>
      <c r="D35" s="88">
        <v>0</v>
      </c>
      <c r="E35" s="88"/>
      <c r="F35" s="88"/>
      <c r="G35" s="81"/>
      <c r="H35" s="81"/>
      <c r="I35" s="81"/>
      <c r="J35" s="81"/>
      <c r="K35" s="81"/>
      <c r="L35" s="81"/>
      <c r="M35" s="93"/>
      <c r="N35" s="81"/>
      <c r="O35" s="81"/>
      <c r="P35" s="81"/>
      <c r="Q35" s="81"/>
      <c r="R35" s="81"/>
      <c r="T35" s="93"/>
      <c r="W35" s="81"/>
      <c r="X35" s="81"/>
      <c r="Y35" s="81"/>
      <c r="Z35" s="81"/>
      <c r="AA35" s="93"/>
      <c r="AB35" s="81"/>
      <c r="AC35" s="81"/>
      <c r="AD35" s="81"/>
      <c r="AE35" s="81"/>
      <c r="AF35" s="81"/>
      <c r="AG35" s="81"/>
      <c r="AH35" s="93"/>
    </row>
    <row r="36" spans="1:34" ht="12.75" customHeight="1">
      <c r="A36" s="86">
        <v>29</v>
      </c>
      <c r="B36" s="87" t="s">
        <v>13</v>
      </c>
      <c r="C36" s="88"/>
      <c r="D36" s="88">
        <v>101</v>
      </c>
      <c r="E36" s="88"/>
      <c r="F36" s="88"/>
      <c r="G36" s="81"/>
      <c r="H36" s="81"/>
      <c r="I36" s="81"/>
      <c r="J36" s="81"/>
      <c r="K36" s="81"/>
      <c r="L36" s="81"/>
      <c r="M36" s="93"/>
      <c r="N36" s="81"/>
      <c r="O36" s="81"/>
      <c r="P36" s="81"/>
      <c r="Q36" s="81"/>
      <c r="R36" s="81"/>
      <c r="T36" s="93"/>
      <c r="W36" s="81"/>
      <c r="X36" s="81"/>
      <c r="Y36" s="81"/>
      <c r="Z36" s="81"/>
      <c r="AA36" s="93"/>
      <c r="AB36" s="81"/>
      <c r="AC36" s="81"/>
      <c r="AD36" s="81"/>
      <c r="AE36" s="81"/>
      <c r="AF36" s="81"/>
      <c r="AG36" s="81"/>
      <c r="AH36" s="93"/>
    </row>
    <row r="37" spans="1:34" ht="12.75" customHeight="1">
      <c r="A37" s="86">
        <v>30</v>
      </c>
      <c r="B37" s="87" t="s">
        <v>11</v>
      </c>
      <c r="C37" s="88"/>
      <c r="D37" s="88">
        <v>74.5</v>
      </c>
      <c r="E37" s="88"/>
      <c r="F37" s="88"/>
      <c r="M37" s="93"/>
      <c r="R37" s="81"/>
      <c r="T37" s="94"/>
      <c r="U37" s="92"/>
      <c r="Z37" s="81"/>
      <c r="AA37" s="93"/>
      <c r="AB37" s="81"/>
      <c r="AC37" s="81"/>
      <c r="AD37" s="81"/>
      <c r="AE37" s="81"/>
      <c r="AF37" s="81"/>
      <c r="AH37" s="93"/>
    </row>
    <row r="38" spans="1:34" ht="12.75" customHeight="1">
      <c r="A38" s="86">
        <v>31</v>
      </c>
      <c r="B38" s="87" t="s">
        <v>10</v>
      </c>
      <c r="C38" s="88"/>
      <c r="D38" s="88">
        <v>0</v>
      </c>
      <c r="E38" s="88"/>
      <c r="F38" s="88"/>
      <c r="G38" s="91"/>
      <c r="M38" s="93"/>
      <c r="N38" s="91"/>
      <c r="S38" s="79"/>
      <c r="T38" s="93"/>
      <c r="U38" s="91"/>
      <c r="V38" s="79"/>
      <c r="AA38" s="93"/>
      <c r="AB38" s="91"/>
      <c r="AH38" s="93"/>
    </row>
    <row r="39" spans="1:34" ht="12.75" customHeight="1">
      <c r="A39" s="86">
        <v>32</v>
      </c>
      <c r="B39" s="87" t="s">
        <v>39</v>
      </c>
      <c r="C39" s="88"/>
      <c r="D39" s="88">
        <v>0</v>
      </c>
      <c r="E39" s="88"/>
      <c r="F39" s="88"/>
      <c r="G39" s="81"/>
      <c r="M39" s="93"/>
      <c r="N39" s="81"/>
      <c r="S39" s="79"/>
      <c r="T39" s="93"/>
      <c r="V39" s="79"/>
      <c r="AA39" s="93"/>
      <c r="AB39" s="81"/>
      <c r="AH39" s="93"/>
    </row>
    <row r="40" spans="6:43" ht="12.75" customHeight="1">
      <c r="F40" s="88"/>
      <c r="G40" s="81"/>
      <c r="M40" s="93"/>
      <c r="N40" s="81"/>
      <c r="S40" s="79"/>
      <c r="T40" s="93"/>
      <c r="V40" s="79"/>
      <c r="AA40" s="93"/>
      <c r="AB40" s="81"/>
      <c r="AH40" s="93"/>
      <c r="AN40" s="95"/>
      <c r="AO40" s="95"/>
      <c r="AP40" s="95"/>
      <c r="AQ40" s="95"/>
    </row>
    <row r="41" spans="6:34" ht="12.75" customHeight="1">
      <c r="F41" s="88"/>
      <c r="G41" s="81"/>
      <c r="M41" s="93"/>
      <c r="N41" s="81"/>
      <c r="S41" s="79"/>
      <c r="T41" s="93"/>
      <c r="V41" s="79"/>
      <c r="AA41" s="93"/>
      <c r="AB41" s="81"/>
      <c r="AH41" s="93"/>
    </row>
    <row r="42" spans="7:34" ht="12" customHeight="1">
      <c r="G42" s="81"/>
      <c r="M42" s="93"/>
      <c r="N42" s="81"/>
      <c r="S42" s="79"/>
      <c r="T42" s="93"/>
      <c r="V42" s="79"/>
      <c r="AA42" s="93"/>
      <c r="AB42" s="81"/>
      <c r="AH42" s="93"/>
    </row>
    <row r="43" spans="15:17" ht="12" customHeight="1">
      <c r="O43" s="88"/>
      <c r="Q43" s="88"/>
    </row>
    <row r="44" spans="2:17" ht="12" customHeight="1">
      <c r="B44" s="85"/>
      <c r="O44" s="88"/>
      <c r="Q44" s="88"/>
    </row>
    <row r="45" spans="2:17" ht="12" customHeight="1">
      <c r="B45" s="85"/>
      <c r="K45" s="96"/>
      <c r="O45" s="88"/>
      <c r="Q45" s="88"/>
    </row>
    <row r="46" spans="2:39" ht="12" customHeight="1">
      <c r="B46" s="85"/>
      <c r="O46" s="88"/>
      <c r="Q46" s="88"/>
      <c r="S46" s="79"/>
      <c r="T46" s="79"/>
      <c r="U46" s="79"/>
      <c r="AK46" s="95"/>
      <c r="AL46" s="95"/>
      <c r="AM46" s="95"/>
    </row>
    <row r="47" spans="2:41" ht="12" customHeight="1">
      <c r="B47" s="85"/>
      <c r="O47" s="88"/>
      <c r="Q47" s="88"/>
      <c r="S47" s="79"/>
      <c r="T47" s="79"/>
      <c r="U47" s="79"/>
      <c r="AO47" s="97" t="s">
        <v>24</v>
      </c>
    </row>
    <row r="48" spans="15:21" ht="12" customHeight="1">
      <c r="O48" s="88"/>
      <c r="Q48" s="88"/>
      <c r="S48" s="79"/>
      <c r="T48" s="79"/>
      <c r="U48" s="79"/>
    </row>
    <row r="50" ht="12" customHeight="1">
      <c r="Q50" s="98"/>
    </row>
  </sheetData>
  <sheetProtection/>
  <mergeCells count="3">
    <mergeCell ref="A4:E4"/>
    <mergeCell ref="A6:B6"/>
    <mergeCell ref="A1:E1"/>
  </mergeCells>
  <printOptions/>
  <pageMargins left="0" right="0" top="0" bottom="0" header="0" footer="0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8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5.125" defaultRowHeight="12"/>
  <cols>
    <col min="1" max="1" width="6.25390625" style="103" bestFit="1" customWidth="1"/>
    <col min="2" max="2" width="13.375" style="100" bestFit="1" customWidth="1"/>
    <col min="3" max="3" width="28.25390625" style="100" bestFit="1" customWidth="1"/>
    <col min="4" max="16384" width="25.125" style="100" customWidth="1"/>
  </cols>
  <sheetData>
    <row r="1" spans="1:3" s="99" customFormat="1" ht="13.5">
      <c r="A1" s="101" t="s">
        <v>48</v>
      </c>
      <c r="B1" s="99" t="s">
        <v>49</v>
      </c>
      <c r="C1" s="99" t="s">
        <v>50</v>
      </c>
    </row>
    <row r="2" spans="1:3" ht="13.5">
      <c r="A2" s="106" t="s">
        <v>0</v>
      </c>
      <c r="B2" s="4" t="s">
        <v>101</v>
      </c>
      <c r="C2" s="4" t="s">
        <v>101</v>
      </c>
    </row>
    <row r="3" spans="1:3" ht="13.5">
      <c r="A3" s="106" t="s">
        <v>0</v>
      </c>
      <c r="B3" s="4" t="s">
        <v>92</v>
      </c>
      <c r="C3" s="4" t="s">
        <v>92</v>
      </c>
    </row>
    <row r="4" spans="1:3" ht="13.5">
      <c r="A4" s="106" t="s">
        <v>0</v>
      </c>
      <c r="B4" s="4" t="s">
        <v>96</v>
      </c>
      <c r="C4" s="4" t="s">
        <v>96</v>
      </c>
    </row>
    <row r="5" spans="1:3" ht="13.5">
      <c r="A5" s="106" t="s">
        <v>0</v>
      </c>
      <c r="B5" s="4" t="s">
        <v>82</v>
      </c>
      <c r="C5" s="4" t="s">
        <v>82</v>
      </c>
    </row>
    <row r="6" spans="1:3" ht="13.5">
      <c r="A6" s="106" t="s">
        <v>0</v>
      </c>
      <c r="B6" s="4" t="s">
        <v>89</v>
      </c>
      <c r="C6" s="4" t="s">
        <v>89</v>
      </c>
    </row>
    <row r="7" spans="1:3" ht="13.5">
      <c r="A7" s="106" t="s">
        <v>0</v>
      </c>
      <c r="B7" s="4" t="s">
        <v>103</v>
      </c>
      <c r="C7" s="4" t="s">
        <v>103</v>
      </c>
    </row>
    <row r="8" spans="1:3" ht="13.5">
      <c r="A8" s="104" t="s">
        <v>1</v>
      </c>
      <c r="B8" s="6" t="s">
        <v>93</v>
      </c>
      <c r="C8" s="6" t="s">
        <v>227</v>
      </c>
    </row>
    <row r="9" spans="1:3" ht="13.5">
      <c r="A9" s="104" t="s">
        <v>1</v>
      </c>
      <c r="B9" s="6" t="s">
        <v>88</v>
      </c>
      <c r="C9" s="6" t="s">
        <v>138</v>
      </c>
    </row>
    <row r="10" spans="1:3" ht="13.5">
      <c r="A10" s="104" t="s">
        <v>1</v>
      </c>
      <c r="B10" s="6" t="s">
        <v>87</v>
      </c>
      <c r="C10" s="6" t="s">
        <v>259</v>
      </c>
    </row>
    <row r="11" spans="1:3" ht="13.5">
      <c r="A11" s="104" t="s">
        <v>1</v>
      </c>
      <c r="B11" s="6" t="s">
        <v>96</v>
      </c>
      <c r="C11" s="6" t="s">
        <v>133</v>
      </c>
    </row>
    <row r="12" spans="1:3" ht="13.5">
      <c r="A12" s="104" t="s">
        <v>1</v>
      </c>
      <c r="B12" s="6" t="s">
        <v>153</v>
      </c>
      <c r="C12" s="6" t="s">
        <v>280</v>
      </c>
    </row>
    <row r="13" spans="1:3" ht="13.5">
      <c r="A13" s="104" t="s">
        <v>1</v>
      </c>
      <c r="B13" s="6" t="s">
        <v>101</v>
      </c>
      <c r="C13" s="6" t="s">
        <v>245</v>
      </c>
    </row>
    <row r="14" spans="1:3" ht="13.5">
      <c r="A14" s="104" t="s">
        <v>1</v>
      </c>
      <c r="B14" s="6" t="s">
        <v>82</v>
      </c>
      <c r="C14" s="6" t="s">
        <v>154</v>
      </c>
    </row>
    <row r="15" spans="1:3" ht="13.5">
      <c r="A15" s="104" t="s">
        <v>1</v>
      </c>
      <c r="B15" s="6" t="s">
        <v>121</v>
      </c>
      <c r="C15" s="6" t="s">
        <v>258</v>
      </c>
    </row>
    <row r="16" spans="1:3" ht="13.5">
      <c r="A16" s="104" t="s">
        <v>1</v>
      </c>
      <c r="B16" s="6" t="s">
        <v>103</v>
      </c>
      <c r="C16" s="6" t="s">
        <v>132</v>
      </c>
    </row>
    <row r="17" spans="1:3" ht="13.5">
      <c r="A17" s="104" t="s">
        <v>1</v>
      </c>
      <c r="B17" s="6" t="s">
        <v>103</v>
      </c>
      <c r="C17" s="6" t="s">
        <v>148</v>
      </c>
    </row>
    <row r="18" spans="1:3" ht="13.5">
      <c r="A18" s="104" t="s">
        <v>1</v>
      </c>
      <c r="B18" s="6" t="s">
        <v>93</v>
      </c>
      <c r="C18" s="6" t="s">
        <v>261</v>
      </c>
    </row>
    <row r="19" spans="1:3" ht="13.5">
      <c r="A19" s="104" t="s">
        <v>1</v>
      </c>
      <c r="B19" s="6" t="s">
        <v>91</v>
      </c>
      <c r="C19" s="6" t="s">
        <v>267</v>
      </c>
    </row>
    <row r="20" spans="1:3" ht="13.5">
      <c r="A20" s="104" t="s">
        <v>1</v>
      </c>
      <c r="B20" s="6" t="s">
        <v>92</v>
      </c>
      <c r="C20" s="6" t="s">
        <v>209</v>
      </c>
    </row>
    <row r="21" spans="1:3" ht="13.5">
      <c r="A21" s="104" t="s">
        <v>1</v>
      </c>
      <c r="B21" s="6" t="s">
        <v>82</v>
      </c>
      <c r="C21" s="6" t="s">
        <v>255</v>
      </c>
    </row>
    <row r="22" spans="1:3" ht="13.5">
      <c r="A22" s="104" t="s">
        <v>1</v>
      </c>
      <c r="B22" s="6" t="s">
        <v>87</v>
      </c>
      <c r="C22" s="6" t="s">
        <v>117</v>
      </c>
    </row>
    <row r="23" spans="1:3" ht="13.5">
      <c r="A23" s="104" t="s">
        <v>1</v>
      </c>
      <c r="B23" s="6" t="s">
        <v>88</v>
      </c>
      <c r="C23" s="6" t="s">
        <v>190</v>
      </c>
    </row>
    <row r="24" spans="1:3" ht="13.5">
      <c r="A24" s="104" t="s">
        <v>1</v>
      </c>
      <c r="B24" s="6" t="s">
        <v>125</v>
      </c>
      <c r="C24" s="6" t="s">
        <v>167</v>
      </c>
    </row>
    <row r="25" spans="1:3" ht="13.5">
      <c r="A25" s="104" t="s">
        <v>1</v>
      </c>
      <c r="B25" s="6" t="s">
        <v>87</v>
      </c>
      <c r="C25" s="6" t="s">
        <v>118</v>
      </c>
    </row>
    <row r="26" spans="1:3" ht="13.5">
      <c r="A26" s="104" t="s">
        <v>1</v>
      </c>
      <c r="B26" s="6" t="s">
        <v>156</v>
      </c>
      <c r="C26" s="6" t="s">
        <v>116</v>
      </c>
    </row>
    <row r="27" spans="1:3" ht="13.5">
      <c r="A27" s="104" t="s">
        <v>1</v>
      </c>
      <c r="B27" s="6" t="s">
        <v>153</v>
      </c>
      <c r="C27" s="6" t="s">
        <v>219</v>
      </c>
    </row>
    <row r="28" spans="1:3" ht="13.5">
      <c r="A28" s="104" t="s">
        <v>1</v>
      </c>
      <c r="B28" s="6" t="s">
        <v>91</v>
      </c>
      <c r="C28" s="6" t="s">
        <v>134</v>
      </c>
    </row>
    <row r="29" spans="1:3" ht="13.5">
      <c r="A29" s="104" t="s">
        <v>1</v>
      </c>
      <c r="B29" s="6" t="s">
        <v>87</v>
      </c>
      <c r="C29" s="6" t="s">
        <v>237</v>
      </c>
    </row>
    <row r="30" spans="1:3" ht="13.5">
      <c r="A30" s="104" t="s">
        <v>1</v>
      </c>
      <c r="B30" s="6" t="s">
        <v>121</v>
      </c>
      <c r="C30" s="6" t="s">
        <v>169</v>
      </c>
    </row>
    <row r="31" spans="1:3" ht="13.5">
      <c r="A31" s="104" t="s">
        <v>1</v>
      </c>
      <c r="B31" s="6" t="s">
        <v>153</v>
      </c>
      <c r="C31" s="6" t="s">
        <v>238</v>
      </c>
    </row>
    <row r="32" spans="1:3" ht="13.5">
      <c r="A32" s="104" t="s">
        <v>1</v>
      </c>
      <c r="B32" s="6" t="s">
        <v>156</v>
      </c>
      <c r="C32" s="6" t="s">
        <v>213</v>
      </c>
    </row>
    <row r="33" spans="1:3" ht="13.5">
      <c r="A33" s="104" t="s">
        <v>1</v>
      </c>
      <c r="B33" s="6" t="s">
        <v>93</v>
      </c>
      <c r="C33" s="6" t="s">
        <v>220</v>
      </c>
    </row>
    <row r="34" spans="1:3" ht="13.5">
      <c r="A34" s="104" t="s">
        <v>1</v>
      </c>
      <c r="B34" s="6" t="s">
        <v>97</v>
      </c>
      <c r="C34" s="6" t="s">
        <v>226</v>
      </c>
    </row>
    <row r="35" spans="1:3" ht="13.5">
      <c r="A35" s="104" t="s">
        <v>1</v>
      </c>
      <c r="B35" s="6" t="s">
        <v>98</v>
      </c>
      <c r="C35" s="6" t="s">
        <v>109</v>
      </c>
    </row>
    <row r="36" spans="1:3" ht="13.5">
      <c r="A36" s="104" t="s">
        <v>1</v>
      </c>
      <c r="B36" s="6" t="s">
        <v>91</v>
      </c>
      <c r="C36" s="6" t="s">
        <v>262</v>
      </c>
    </row>
    <row r="37" spans="1:3" ht="13.5">
      <c r="A37" s="104" t="s">
        <v>1</v>
      </c>
      <c r="B37" s="6" t="s">
        <v>121</v>
      </c>
      <c r="C37" s="6" t="s">
        <v>166</v>
      </c>
    </row>
    <row r="38" spans="1:3" ht="13.5">
      <c r="A38" s="104" t="s">
        <v>1</v>
      </c>
      <c r="B38" s="6" t="s">
        <v>92</v>
      </c>
      <c r="C38" s="6" t="s">
        <v>151</v>
      </c>
    </row>
    <row r="39" spans="1:3" ht="13.5">
      <c r="A39" s="104" t="s">
        <v>1</v>
      </c>
      <c r="B39" s="6" t="s">
        <v>94</v>
      </c>
      <c r="C39" s="6" t="s">
        <v>150</v>
      </c>
    </row>
    <row r="40" spans="1:3" ht="13.5">
      <c r="A40" s="104" t="s">
        <v>1</v>
      </c>
      <c r="B40" s="6" t="s">
        <v>82</v>
      </c>
      <c r="C40" s="6" t="s">
        <v>83</v>
      </c>
    </row>
    <row r="41" spans="1:3" ht="13.5">
      <c r="A41" s="104" t="s">
        <v>1</v>
      </c>
      <c r="B41" s="6" t="s">
        <v>87</v>
      </c>
      <c r="C41" s="6" t="s">
        <v>284</v>
      </c>
    </row>
    <row r="42" spans="1:3" ht="13.5">
      <c r="A42" s="104" t="s">
        <v>1</v>
      </c>
      <c r="B42" s="6" t="s">
        <v>93</v>
      </c>
      <c r="C42" s="6" t="s">
        <v>272</v>
      </c>
    </row>
    <row r="43" spans="1:3" ht="13.5">
      <c r="A43" s="104" t="s">
        <v>1</v>
      </c>
      <c r="B43" s="6" t="s">
        <v>101</v>
      </c>
      <c r="C43" s="6" t="s">
        <v>244</v>
      </c>
    </row>
    <row r="44" spans="1:3" ht="13.5">
      <c r="A44" s="104" t="s">
        <v>1</v>
      </c>
      <c r="B44" s="6" t="s">
        <v>101</v>
      </c>
      <c r="C44" s="6" t="s">
        <v>270</v>
      </c>
    </row>
    <row r="45" spans="1:3" ht="13.5">
      <c r="A45" s="104" t="s">
        <v>1</v>
      </c>
      <c r="B45" s="6" t="s">
        <v>89</v>
      </c>
      <c r="C45" s="6" t="s">
        <v>201</v>
      </c>
    </row>
    <row r="46" spans="1:3" ht="13.5">
      <c r="A46" s="104" t="s">
        <v>1</v>
      </c>
      <c r="B46" s="6" t="s">
        <v>125</v>
      </c>
      <c r="C46" s="6" t="s">
        <v>137</v>
      </c>
    </row>
    <row r="47" spans="1:3" ht="13.5">
      <c r="A47" s="104" t="s">
        <v>1</v>
      </c>
      <c r="B47" s="6" t="s">
        <v>97</v>
      </c>
      <c r="C47" s="6" t="s">
        <v>102</v>
      </c>
    </row>
    <row r="48" spans="1:3" ht="13.5">
      <c r="A48" s="104" t="s">
        <v>1</v>
      </c>
      <c r="B48" s="6" t="s">
        <v>87</v>
      </c>
      <c r="C48" s="6" t="s">
        <v>260</v>
      </c>
    </row>
    <row r="49" spans="1:3" ht="13.5">
      <c r="A49" s="104" t="s">
        <v>1</v>
      </c>
      <c r="B49" s="6" t="s">
        <v>163</v>
      </c>
      <c r="C49" s="6" t="s">
        <v>188</v>
      </c>
    </row>
    <row r="50" spans="1:3" ht="13.5">
      <c r="A50" s="104" t="s">
        <v>1</v>
      </c>
      <c r="B50" s="6" t="s">
        <v>156</v>
      </c>
      <c r="C50" s="6" t="s">
        <v>207</v>
      </c>
    </row>
    <row r="51" spans="1:3" ht="13.5">
      <c r="A51" s="104" t="s">
        <v>1</v>
      </c>
      <c r="B51" s="6" t="s">
        <v>156</v>
      </c>
      <c r="C51" s="6" t="s">
        <v>155</v>
      </c>
    </row>
    <row r="52" spans="1:3" ht="13.5">
      <c r="A52" s="104" t="s">
        <v>1</v>
      </c>
      <c r="B52" s="6" t="s">
        <v>163</v>
      </c>
      <c r="C52" s="6" t="s">
        <v>195</v>
      </c>
    </row>
    <row r="53" spans="1:3" ht="13.5">
      <c r="A53" s="104" t="s">
        <v>1</v>
      </c>
      <c r="B53" s="6" t="s">
        <v>90</v>
      </c>
      <c r="C53" s="6" t="s">
        <v>229</v>
      </c>
    </row>
    <row r="54" spans="1:3" ht="13.5">
      <c r="A54" s="104" t="s">
        <v>1</v>
      </c>
      <c r="B54" s="6" t="s">
        <v>103</v>
      </c>
      <c r="C54" s="6" t="s">
        <v>168</v>
      </c>
    </row>
    <row r="55" spans="1:3" ht="13.5">
      <c r="A55" s="104" t="s">
        <v>1</v>
      </c>
      <c r="B55" s="6" t="s">
        <v>153</v>
      </c>
      <c r="C55" s="6" t="s">
        <v>152</v>
      </c>
    </row>
    <row r="56" spans="1:3" ht="13.5">
      <c r="A56" s="104" t="s">
        <v>1</v>
      </c>
      <c r="B56" s="6" t="s">
        <v>101</v>
      </c>
      <c r="C56" s="6" t="s">
        <v>276</v>
      </c>
    </row>
    <row r="57" spans="1:3" ht="13.5">
      <c r="A57" s="104" t="s">
        <v>1</v>
      </c>
      <c r="B57" s="6" t="s">
        <v>163</v>
      </c>
      <c r="C57" s="6" t="s">
        <v>273</v>
      </c>
    </row>
    <row r="58" spans="1:3" ht="13.5">
      <c r="A58" s="104" t="s">
        <v>1</v>
      </c>
      <c r="B58" s="6" t="s">
        <v>125</v>
      </c>
      <c r="C58" s="6" t="s">
        <v>274</v>
      </c>
    </row>
    <row r="59" spans="1:3" ht="13.5">
      <c r="A59" s="104" t="s">
        <v>1</v>
      </c>
      <c r="B59" s="6" t="s">
        <v>97</v>
      </c>
      <c r="C59" s="6" t="s">
        <v>233</v>
      </c>
    </row>
    <row r="60" spans="1:3" ht="13.5">
      <c r="A60" s="104" t="s">
        <v>1</v>
      </c>
      <c r="B60" s="6" t="s">
        <v>94</v>
      </c>
      <c r="C60" s="6" t="s">
        <v>124</v>
      </c>
    </row>
    <row r="61" spans="1:3" ht="13.5">
      <c r="A61" s="104" t="s">
        <v>1</v>
      </c>
      <c r="B61" s="6" t="s">
        <v>88</v>
      </c>
      <c r="C61" s="6" t="s">
        <v>214</v>
      </c>
    </row>
    <row r="62" spans="1:3" ht="13.5">
      <c r="A62" s="104" t="s">
        <v>1</v>
      </c>
      <c r="B62" s="6" t="s">
        <v>95</v>
      </c>
      <c r="C62" s="6" t="s">
        <v>254</v>
      </c>
    </row>
    <row r="63" spans="1:3" ht="13.5">
      <c r="A63" s="104" t="s">
        <v>1</v>
      </c>
      <c r="B63" s="6" t="s">
        <v>163</v>
      </c>
      <c r="C63" s="6" t="s">
        <v>196</v>
      </c>
    </row>
    <row r="64" spans="1:3" ht="13.5">
      <c r="A64" s="104" t="s">
        <v>1</v>
      </c>
      <c r="B64" s="6" t="s">
        <v>101</v>
      </c>
      <c r="C64" s="6" t="s">
        <v>99</v>
      </c>
    </row>
    <row r="65" spans="1:3" ht="13.5">
      <c r="A65" s="104" t="s">
        <v>1</v>
      </c>
      <c r="B65" s="6" t="s">
        <v>101</v>
      </c>
      <c r="C65" s="6" t="s">
        <v>119</v>
      </c>
    </row>
    <row r="66" spans="1:3" ht="13.5">
      <c r="A66" s="104" t="s">
        <v>1</v>
      </c>
      <c r="B66" s="6" t="s">
        <v>121</v>
      </c>
      <c r="C66" s="6" t="s">
        <v>179</v>
      </c>
    </row>
    <row r="67" spans="1:3" ht="13.5">
      <c r="A67" s="104" t="s">
        <v>1</v>
      </c>
      <c r="B67" s="6" t="s">
        <v>121</v>
      </c>
      <c r="C67" s="6" t="s">
        <v>131</v>
      </c>
    </row>
    <row r="68" spans="1:3" ht="13.5">
      <c r="A68" s="104" t="s">
        <v>1</v>
      </c>
      <c r="B68" s="6" t="s">
        <v>87</v>
      </c>
      <c r="C68" s="6" t="s">
        <v>266</v>
      </c>
    </row>
    <row r="69" spans="1:3" ht="13.5">
      <c r="A69" s="104" t="s">
        <v>1</v>
      </c>
      <c r="B69" s="6" t="s">
        <v>82</v>
      </c>
      <c r="C69" s="6" t="s">
        <v>149</v>
      </c>
    </row>
    <row r="70" spans="1:3" ht="13.5">
      <c r="A70" s="104" t="s">
        <v>1</v>
      </c>
      <c r="B70" s="6" t="s">
        <v>98</v>
      </c>
      <c r="C70" s="6" t="s">
        <v>208</v>
      </c>
    </row>
    <row r="71" spans="1:3" ht="13.5">
      <c r="A71" s="104" t="s">
        <v>1</v>
      </c>
      <c r="B71" s="6" t="s">
        <v>98</v>
      </c>
      <c r="C71" s="6" t="s">
        <v>189</v>
      </c>
    </row>
    <row r="72" spans="1:3" ht="13.5">
      <c r="A72" s="104" t="s">
        <v>1</v>
      </c>
      <c r="B72" s="6" t="s">
        <v>98</v>
      </c>
      <c r="C72" s="6" t="s">
        <v>215</v>
      </c>
    </row>
    <row r="73" spans="1:3" ht="13.5">
      <c r="A73" s="104" t="s">
        <v>1</v>
      </c>
      <c r="B73" s="6" t="s">
        <v>103</v>
      </c>
      <c r="C73" s="6" t="s">
        <v>230</v>
      </c>
    </row>
    <row r="74" spans="1:3" ht="13.5">
      <c r="A74" s="104" t="s">
        <v>1</v>
      </c>
      <c r="B74" s="6" t="s">
        <v>153</v>
      </c>
      <c r="C74" s="6" t="s">
        <v>223</v>
      </c>
    </row>
    <row r="75" spans="1:3" ht="13.5">
      <c r="A75" s="104" t="s">
        <v>1</v>
      </c>
      <c r="B75" s="6" t="s">
        <v>93</v>
      </c>
      <c r="C75" s="6" t="s">
        <v>186</v>
      </c>
    </row>
    <row r="76" spans="1:3" ht="13.5">
      <c r="A76" s="105" t="s">
        <v>2</v>
      </c>
      <c r="B76" s="8" t="s">
        <v>96</v>
      </c>
      <c r="C76" s="8" t="s">
        <v>106</v>
      </c>
    </row>
    <row r="77" spans="1:3" ht="13.5">
      <c r="A77" s="105" t="s">
        <v>2</v>
      </c>
      <c r="B77" s="8" t="s">
        <v>89</v>
      </c>
      <c r="C77" s="8" t="s">
        <v>225</v>
      </c>
    </row>
    <row r="78" spans="1:3" ht="13.5">
      <c r="A78" s="105" t="s">
        <v>2</v>
      </c>
      <c r="B78" s="8" t="s">
        <v>95</v>
      </c>
      <c r="C78" s="8" t="s">
        <v>278</v>
      </c>
    </row>
    <row r="79" spans="1:3" ht="13.5">
      <c r="A79" s="105" t="s">
        <v>2</v>
      </c>
      <c r="B79" s="8" t="s">
        <v>98</v>
      </c>
      <c r="C79" s="8" t="s">
        <v>107</v>
      </c>
    </row>
    <row r="80" spans="1:3" ht="13.5">
      <c r="A80" s="105" t="s">
        <v>2</v>
      </c>
      <c r="B80" s="8" t="s">
        <v>97</v>
      </c>
      <c r="C80" s="8" t="s">
        <v>120</v>
      </c>
    </row>
    <row r="81" spans="1:3" ht="13.5">
      <c r="A81" s="105" t="s">
        <v>2</v>
      </c>
      <c r="B81" s="8" t="s">
        <v>91</v>
      </c>
      <c r="C81" s="8" t="s">
        <v>84</v>
      </c>
    </row>
    <row r="82" spans="1:3" ht="13.5">
      <c r="A82" s="105" t="s">
        <v>2</v>
      </c>
      <c r="B82" s="8" t="s">
        <v>163</v>
      </c>
      <c r="C82" s="8" t="s">
        <v>216</v>
      </c>
    </row>
    <row r="83" spans="1:3" ht="13.5">
      <c r="A83" s="105" t="s">
        <v>2</v>
      </c>
      <c r="B83" s="8" t="s">
        <v>121</v>
      </c>
      <c r="C83" s="8" t="s">
        <v>175</v>
      </c>
    </row>
    <row r="84" spans="1:3" ht="13.5">
      <c r="A84" s="105" t="s">
        <v>2</v>
      </c>
      <c r="B84" s="8" t="s">
        <v>96</v>
      </c>
      <c r="C84" s="8" t="s">
        <v>251</v>
      </c>
    </row>
    <row r="85" spans="1:3" ht="13.5">
      <c r="A85" s="105" t="s">
        <v>2</v>
      </c>
      <c r="B85" s="8" t="s">
        <v>163</v>
      </c>
      <c r="C85" s="8" t="s">
        <v>246</v>
      </c>
    </row>
    <row r="86" spans="1:3" ht="13.5">
      <c r="A86" s="105" t="s">
        <v>2</v>
      </c>
      <c r="B86" s="8" t="s">
        <v>91</v>
      </c>
      <c r="C86" s="8" t="s">
        <v>157</v>
      </c>
    </row>
    <row r="87" spans="1:3" ht="13.5">
      <c r="A87" s="105" t="s">
        <v>2</v>
      </c>
      <c r="B87" s="8" t="s">
        <v>97</v>
      </c>
      <c r="C87" s="8" t="s">
        <v>184</v>
      </c>
    </row>
    <row r="88" spans="1:3" ht="13.5">
      <c r="A88" s="105" t="s">
        <v>2</v>
      </c>
      <c r="B88" s="8" t="s">
        <v>94</v>
      </c>
      <c r="C88" s="8" t="s">
        <v>139</v>
      </c>
    </row>
    <row r="89" spans="1:3" ht="13.5">
      <c r="A89" s="105" t="s">
        <v>2</v>
      </c>
      <c r="B89" s="8" t="s">
        <v>92</v>
      </c>
      <c r="C89" s="8" t="s">
        <v>172</v>
      </c>
    </row>
    <row r="90" spans="1:3" ht="13.5">
      <c r="A90" s="105" t="s">
        <v>2</v>
      </c>
      <c r="B90" s="8" t="s">
        <v>82</v>
      </c>
      <c r="C90" s="8" t="s">
        <v>170</v>
      </c>
    </row>
    <row r="91" spans="1:3" ht="13.5">
      <c r="A91" s="105" t="s">
        <v>2</v>
      </c>
      <c r="B91" s="8" t="s">
        <v>125</v>
      </c>
      <c r="C91" s="8" t="s">
        <v>235</v>
      </c>
    </row>
    <row r="92" spans="1:3" ht="13.5">
      <c r="A92" s="105" t="s">
        <v>2</v>
      </c>
      <c r="B92" s="8" t="s">
        <v>125</v>
      </c>
      <c r="C92" s="8" t="s">
        <v>193</v>
      </c>
    </row>
    <row r="93" spans="1:3" ht="13.5">
      <c r="A93" s="105" t="s">
        <v>2</v>
      </c>
      <c r="B93" s="8" t="s">
        <v>121</v>
      </c>
      <c r="C93" s="8" t="s">
        <v>232</v>
      </c>
    </row>
    <row r="94" spans="1:3" ht="13.5">
      <c r="A94" s="105" t="s">
        <v>2</v>
      </c>
      <c r="B94" s="8" t="s">
        <v>94</v>
      </c>
      <c r="C94" s="8" t="s">
        <v>122</v>
      </c>
    </row>
    <row r="95" spans="1:3" ht="13.5">
      <c r="A95" s="105" t="s">
        <v>2</v>
      </c>
      <c r="B95" s="8" t="s">
        <v>101</v>
      </c>
      <c r="C95" s="8" t="s">
        <v>129</v>
      </c>
    </row>
    <row r="96" spans="1:3" ht="13.5">
      <c r="A96" s="105" t="s">
        <v>2</v>
      </c>
      <c r="B96" s="8" t="s">
        <v>93</v>
      </c>
      <c r="C96" s="8" t="s">
        <v>283</v>
      </c>
    </row>
    <row r="97" spans="1:3" ht="13.5">
      <c r="A97" s="105" t="s">
        <v>2</v>
      </c>
      <c r="B97" s="8" t="s">
        <v>88</v>
      </c>
      <c r="C97" s="8" t="s">
        <v>264</v>
      </c>
    </row>
    <row r="98" spans="1:3" ht="13.5">
      <c r="A98" s="105" t="s">
        <v>2</v>
      </c>
      <c r="B98" s="8" t="s">
        <v>88</v>
      </c>
      <c r="C98" s="8" t="s">
        <v>127</v>
      </c>
    </row>
    <row r="99" spans="1:3" ht="13.5">
      <c r="A99" s="105" t="s">
        <v>2</v>
      </c>
      <c r="B99" s="8" t="s">
        <v>87</v>
      </c>
      <c r="C99" s="8" t="s">
        <v>182</v>
      </c>
    </row>
    <row r="100" spans="1:3" ht="13.5">
      <c r="A100" s="105" t="s">
        <v>2</v>
      </c>
      <c r="B100" s="8" t="s">
        <v>91</v>
      </c>
      <c r="C100" s="8" t="s">
        <v>140</v>
      </c>
    </row>
    <row r="101" spans="1:3" ht="13.5">
      <c r="A101" s="105" t="s">
        <v>2</v>
      </c>
      <c r="B101" s="8" t="s">
        <v>125</v>
      </c>
      <c r="C101" s="8" t="s">
        <v>217</v>
      </c>
    </row>
    <row r="102" spans="1:3" ht="13.5">
      <c r="A102" s="105" t="s">
        <v>2</v>
      </c>
      <c r="B102" s="8" t="s">
        <v>121</v>
      </c>
      <c r="C102" s="8" t="s">
        <v>256</v>
      </c>
    </row>
    <row r="103" spans="1:3" ht="13.5">
      <c r="A103" s="105" t="s">
        <v>2</v>
      </c>
      <c r="B103" s="8" t="s">
        <v>163</v>
      </c>
      <c r="C103" s="8" t="s">
        <v>204</v>
      </c>
    </row>
    <row r="104" spans="1:3" ht="13.5">
      <c r="A104" s="105" t="s">
        <v>2</v>
      </c>
      <c r="B104" s="8" t="s">
        <v>87</v>
      </c>
      <c r="C104" s="8" t="s">
        <v>158</v>
      </c>
    </row>
    <row r="105" spans="1:3" ht="13.5">
      <c r="A105" s="105" t="s">
        <v>2</v>
      </c>
      <c r="B105" s="8" t="s">
        <v>94</v>
      </c>
      <c r="C105" s="8" t="s">
        <v>181</v>
      </c>
    </row>
    <row r="106" spans="1:3" ht="13.5">
      <c r="A106" s="105" t="s">
        <v>2</v>
      </c>
      <c r="B106" s="8" t="s">
        <v>92</v>
      </c>
      <c r="C106" s="8" t="s">
        <v>159</v>
      </c>
    </row>
    <row r="107" spans="1:3" ht="13.5">
      <c r="A107" s="105" t="s">
        <v>2</v>
      </c>
      <c r="B107" s="8" t="s">
        <v>96</v>
      </c>
      <c r="C107" s="8" t="s">
        <v>141</v>
      </c>
    </row>
    <row r="108" spans="1:3" ht="13.5">
      <c r="A108" s="105" t="s">
        <v>2</v>
      </c>
      <c r="B108" s="8" t="s">
        <v>153</v>
      </c>
      <c r="C108" s="8" t="s">
        <v>234</v>
      </c>
    </row>
    <row r="109" spans="1:3" ht="13.5">
      <c r="A109" s="105" t="s">
        <v>2</v>
      </c>
      <c r="B109" s="8" t="s">
        <v>96</v>
      </c>
      <c r="C109" s="8" t="s">
        <v>247</v>
      </c>
    </row>
    <row r="110" spans="1:3" ht="13.5">
      <c r="A110" s="105" t="s">
        <v>2</v>
      </c>
      <c r="B110" s="8" t="s">
        <v>101</v>
      </c>
      <c r="C110" s="8" t="s">
        <v>123</v>
      </c>
    </row>
    <row r="111" spans="1:3" ht="13.5">
      <c r="A111" s="105" t="s">
        <v>2</v>
      </c>
      <c r="B111" s="8" t="s">
        <v>82</v>
      </c>
      <c r="C111" s="8" t="s">
        <v>250</v>
      </c>
    </row>
    <row r="112" spans="1:3" ht="13.5">
      <c r="A112" s="105" t="s">
        <v>2</v>
      </c>
      <c r="B112" s="8" t="s">
        <v>153</v>
      </c>
      <c r="C112" s="8" t="s">
        <v>160</v>
      </c>
    </row>
    <row r="113" spans="1:3" ht="13.5">
      <c r="A113" s="105" t="s">
        <v>2</v>
      </c>
      <c r="B113" s="8" t="s">
        <v>98</v>
      </c>
      <c r="C113" s="8" t="s">
        <v>228</v>
      </c>
    </row>
    <row r="114" spans="1:3" ht="13.5">
      <c r="A114" s="105" t="s">
        <v>2</v>
      </c>
      <c r="B114" s="8" t="s">
        <v>82</v>
      </c>
      <c r="C114" s="8" t="s">
        <v>191</v>
      </c>
    </row>
    <row r="115" spans="1:3" ht="13.5">
      <c r="A115" s="105" t="s">
        <v>2</v>
      </c>
      <c r="B115" s="8" t="s">
        <v>93</v>
      </c>
      <c r="C115" s="8" t="s">
        <v>249</v>
      </c>
    </row>
    <row r="116" spans="1:3" ht="13.5">
      <c r="A116" s="105" t="s">
        <v>2</v>
      </c>
      <c r="B116" s="8" t="s">
        <v>96</v>
      </c>
      <c r="C116" s="8" t="s">
        <v>202</v>
      </c>
    </row>
    <row r="117" spans="1:3" ht="13.5">
      <c r="A117" s="105" t="s">
        <v>2</v>
      </c>
      <c r="B117" s="8" t="s">
        <v>153</v>
      </c>
      <c r="C117" s="8" t="s">
        <v>236</v>
      </c>
    </row>
    <row r="118" spans="1:3" ht="13.5">
      <c r="A118" s="105" t="s">
        <v>2</v>
      </c>
      <c r="B118" s="8" t="s">
        <v>91</v>
      </c>
      <c r="C118" s="8" t="s">
        <v>176</v>
      </c>
    </row>
    <row r="119" spans="1:3" ht="13.5">
      <c r="A119" s="105" t="s">
        <v>2</v>
      </c>
      <c r="B119" s="8" t="s">
        <v>163</v>
      </c>
      <c r="C119" s="8" t="s">
        <v>277</v>
      </c>
    </row>
    <row r="120" spans="1:3" ht="13.5">
      <c r="A120" s="105" t="s">
        <v>2</v>
      </c>
      <c r="B120" s="8" t="s">
        <v>91</v>
      </c>
      <c r="C120" s="8" t="s">
        <v>285</v>
      </c>
    </row>
    <row r="121" spans="1:3" ht="13.5">
      <c r="A121" s="105" t="s">
        <v>2</v>
      </c>
      <c r="B121" s="8" t="s">
        <v>88</v>
      </c>
      <c r="C121" s="8" t="s">
        <v>286</v>
      </c>
    </row>
    <row r="122" spans="1:3" ht="13.5">
      <c r="A122" s="105" t="s">
        <v>2</v>
      </c>
      <c r="B122" s="8" t="s">
        <v>101</v>
      </c>
      <c r="C122" s="8" t="s">
        <v>231</v>
      </c>
    </row>
    <row r="123" spans="1:3" ht="13.5">
      <c r="A123" s="105" t="s">
        <v>2</v>
      </c>
      <c r="B123" s="8" t="s">
        <v>153</v>
      </c>
      <c r="C123" s="8" t="s">
        <v>281</v>
      </c>
    </row>
    <row r="124" spans="1:3" ht="13.5">
      <c r="A124" s="105" t="s">
        <v>2</v>
      </c>
      <c r="B124" s="8" t="s">
        <v>90</v>
      </c>
      <c r="C124" s="8" t="s">
        <v>143</v>
      </c>
    </row>
    <row r="125" spans="1:3" ht="13.5">
      <c r="A125" s="105" t="s">
        <v>2</v>
      </c>
      <c r="B125" s="8" t="s">
        <v>89</v>
      </c>
      <c r="C125" s="8" t="s">
        <v>239</v>
      </c>
    </row>
    <row r="126" spans="1:3" ht="13.5">
      <c r="A126" s="105" t="s">
        <v>2</v>
      </c>
      <c r="B126" s="8" t="s">
        <v>89</v>
      </c>
      <c r="C126" s="8" t="s">
        <v>112</v>
      </c>
    </row>
    <row r="127" spans="1:3" ht="13.5">
      <c r="A127" s="105" t="s">
        <v>2</v>
      </c>
      <c r="B127" s="8" t="s">
        <v>125</v>
      </c>
      <c r="C127" s="8" t="s">
        <v>100</v>
      </c>
    </row>
    <row r="128" spans="1:3" ht="13.5">
      <c r="A128" s="105" t="s">
        <v>2</v>
      </c>
      <c r="B128" s="8" t="s">
        <v>88</v>
      </c>
      <c r="C128" s="8" t="s">
        <v>197</v>
      </c>
    </row>
    <row r="129" spans="1:3" ht="13.5">
      <c r="A129" s="105" t="s">
        <v>2</v>
      </c>
      <c r="B129" s="8" t="s">
        <v>92</v>
      </c>
      <c r="C129" s="8" t="s">
        <v>180</v>
      </c>
    </row>
    <row r="130" spans="1:3" ht="13.5">
      <c r="A130" s="105" t="s">
        <v>2</v>
      </c>
      <c r="B130" s="8" t="s">
        <v>121</v>
      </c>
      <c r="C130" s="8" t="s">
        <v>198</v>
      </c>
    </row>
    <row r="131" spans="1:3" ht="13.5">
      <c r="A131" s="105" t="s">
        <v>2</v>
      </c>
      <c r="B131" s="8" t="s">
        <v>97</v>
      </c>
      <c r="C131" s="8" t="s">
        <v>135</v>
      </c>
    </row>
    <row r="132" spans="1:3" ht="13.5">
      <c r="A132" s="105" t="s">
        <v>2</v>
      </c>
      <c r="B132" s="8" t="s">
        <v>82</v>
      </c>
      <c r="C132" s="8" t="s">
        <v>171</v>
      </c>
    </row>
    <row r="133" spans="1:3" ht="13.5">
      <c r="A133" s="105" t="s">
        <v>2</v>
      </c>
      <c r="B133" s="8" t="s">
        <v>156</v>
      </c>
      <c r="C133" s="8" t="s">
        <v>218</v>
      </c>
    </row>
    <row r="134" spans="1:3" ht="13.5">
      <c r="A134" s="105" t="s">
        <v>2</v>
      </c>
      <c r="B134" s="8" t="s">
        <v>89</v>
      </c>
      <c r="C134" s="8" t="s">
        <v>203</v>
      </c>
    </row>
    <row r="135" spans="1:3" ht="13.5">
      <c r="A135" s="105" t="s">
        <v>2</v>
      </c>
      <c r="B135" s="8" t="s">
        <v>87</v>
      </c>
      <c r="C135" s="8" t="s">
        <v>263</v>
      </c>
    </row>
    <row r="136" spans="1:3" ht="13.5">
      <c r="A136" s="105" t="s">
        <v>2</v>
      </c>
      <c r="B136" s="8" t="s">
        <v>101</v>
      </c>
      <c r="C136" s="8" t="s">
        <v>253</v>
      </c>
    </row>
    <row r="137" spans="1:3" ht="13.5">
      <c r="A137" s="105" t="s">
        <v>2</v>
      </c>
      <c r="B137" s="8" t="s">
        <v>121</v>
      </c>
      <c r="C137" s="8" t="s">
        <v>126</v>
      </c>
    </row>
    <row r="138" spans="1:3" ht="13.5">
      <c r="A138" s="105" t="s">
        <v>2</v>
      </c>
      <c r="B138" s="8" t="s">
        <v>156</v>
      </c>
      <c r="C138" s="8" t="s">
        <v>282</v>
      </c>
    </row>
    <row r="139" spans="1:3" ht="13.5">
      <c r="A139" s="105" t="s">
        <v>2</v>
      </c>
      <c r="B139" s="8" t="s">
        <v>153</v>
      </c>
      <c r="C139" s="8" t="s">
        <v>173</v>
      </c>
    </row>
    <row r="140" spans="1:3" ht="13.5">
      <c r="A140" s="105" t="s">
        <v>2</v>
      </c>
      <c r="B140" s="8" t="s">
        <v>156</v>
      </c>
      <c r="C140" s="8" t="s">
        <v>183</v>
      </c>
    </row>
    <row r="141" spans="1:3" ht="13.5">
      <c r="A141" s="105" t="s">
        <v>2</v>
      </c>
      <c r="B141" s="8" t="s">
        <v>92</v>
      </c>
      <c r="C141" s="8" t="s">
        <v>142</v>
      </c>
    </row>
    <row r="142" spans="1:3" ht="13.5">
      <c r="A142" s="105" t="s">
        <v>2</v>
      </c>
      <c r="B142" s="8" t="s">
        <v>103</v>
      </c>
      <c r="C142" s="8" t="s">
        <v>221</v>
      </c>
    </row>
    <row r="143" spans="1:3" ht="13.5">
      <c r="A143" s="105" t="s">
        <v>2</v>
      </c>
      <c r="B143" s="8" t="s">
        <v>93</v>
      </c>
      <c r="C143" s="8" t="s">
        <v>130</v>
      </c>
    </row>
    <row r="144" spans="1:3" ht="13.5">
      <c r="A144" s="105" t="s">
        <v>2</v>
      </c>
      <c r="B144" s="8" t="s">
        <v>92</v>
      </c>
      <c r="C144" s="8" t="s">
        <v>192</v>
      </c>
    </row>
    <row r="145" spans="1:3" ht="13.5">
      <c r="A145" s="105" t="s">
        <v>2</v>
      </c>
      <c r="B145" s="8" t="s">
        <v>96</v>
      </c>
      <c r="C145" s="8" t="s">
        <v>268</v>
      </c>
    </row>
    <row r="146" spans="1:3" ht="13.5">
      <c r="A146" s="105" t="s">
        <v>2</v>
      </c>
      <c r="B146" s="8" t="s">
        <v>93</v>
      </c>
      <c r="C146" s="8" t="s">
        <v>174</v>
      </c>
    </row>
    <row r="147" spans="1:3" ht="13.5">
      <c r="A147" s="102" t="s">
        <v>3</v>
      </c>
      <c r="B147" s="9" t="s">
        <v>93</v>
      </c>
      <c r="C147" s="9" t="s">
        <v>165</v>
      </c>
    </row>
    <row r="148" spans="1:3" ht="13.5">
      <c r="A148" s="102" t="s">
        <v>3</v>
      </c>
      <c r="B148" s="9" t="s">
        <v>121</v>
      </c>
      <c r="C148" s="9" t="s">
        <v>164</v>
      </c>
    </row>
    <row r="149" spans="1:3" ht="13.5">
      <c r="A149" s="102" t="s">
        <v>3</v>
      </c>
      <c r="B149" s="9" t="s">
        <v>163</v>
      </c>
      <c r="C149" s="9" t="s">
        <v>279</v>
      </c>
    </row>
    <row r="150" spans="1:3" ht="13.5">
      <c r="A150" s="102" t="s">
        <v>3</v>
      </c>
      <c r="B150" s="9" t="s">
        <v>121</v>
      </c>
      <c r="C150" s="9" t="s">
        <v>275</v>
      </c>
    </row>
    <row r="151" spans="1:3" ht="13.5">
      <c r="A151" s="102" t="s">
        <v>3</v>
      </c>
      <c r="B151" s="9" t="s">
        <v>89</v>
      </c>
      <c r="C151" s="9" t="s">
        <v>205</v>
      </c>
    </row>
    <row r="152" spans="1:3" ht="13.5">
      <c r="A152" s="102" t="s">
        <v>3</v>
      </c>
      <c r="B152" s="9" t="s">
        <v>95</v>
      </c>
      <c r="C152" s="9" t="s">
        <v>265</v>
      </c>
    </row>
    <row r="153" spans="1:3" ht="13.5">
      <c r="A153" s="102" t="s">
        <v>3</v>
      </c>
      <c r="B153" s="9" t="s">
        <v>163</v>
      </c>
      <c r="C153" s="9" t="s">
        <v>199</v>
      </c>
    </row>
    <row r="154" spans="1:3" ht="13.5">
      <c r="A154" s="102" t="s">
        <v>3</v>
      </c>
      <c r="B154" s="9" t="s">
        <v>88</v>
      </c>
      <c r="C154" s="9" t="s">
        <v>178</v>
      </c>
    </row>
    <row r="155" spans="1:3" ht="13.5">
      <c r="A155" s="102" t="s">
        <v>3</v>
      </c>
      <c r="B155" s="9" t="s">
        <v>125</v>
      </c>
      <c r="C155" s="9" t="s">
        <v>194</v>
      </c>
    </row>
    <row r="156" spans="1:3" ht="13.5">
      <c r="A156" s="102" t="s">
        <v>3</v>
      </c>
      <c r="B156" s="9" t="s">
        <v>91</v>
      </c>
      <c r="C156" s="9" t="s">
        <v>211</v>
      </c>
    </row>
    <row r="157" spans="1:3" ht="13.5">
      <c r="A157" s="102" t="s">
        <v>3</v>
      </c>
      <c r="B157" s="9" t="s">
        <v>163</v>
      </c>
      <c r="C157" s="9" t="s">
        <v>162</v>
      </c>
    </row>
    <row r="158" spans="1:3" ht="13.5">
      <c r="A158" s="102" t="s">
        <v>3</v>
      </c>
      <c r="B158" s="9" t="s">
        <v>94</v>
      </c>
      <c r="C158" s="9" t="s">
        <v>161</v>
      </c>
    </row>
    <row r="159" spans="1:3" ht="13.5">
      <c r="A159" s="102" t="s">
        <v>3</v>
      </c>
      <c r="B159" s="9" t="s">
        <v>89</v>
      </c>
      <c r="C159" s="9" t="s">
        <v>110</v>
      </c>
    </row>
    <row r="160" spans="1:3" ht="13.5">
      <c r="A160" s="102" t="s">
        <v>3</v>
      </c>
      <c r="B160" s="9" t="s">
        <v>82</v>
      </c>
      <c r="C160" s="9" t="s">
        <v>252</v>
      </c>
    </row>
    <row r="161" spans="1:3" ht="13.5">
      <c r="A161" s="102" t="s">
        <v>3</v>
      </c>
      <c r="B161" s="9" t="s">
        <v>96</v>
      </c>
      <c r="C161" s="9" t="s">
        <v>206</v>
      </c>
    </row>
    <row r="162" spans="1:3" ht="13.5">
      <c r="A162" s="102" t="s">
        <v>3</v>
      </c>
      <c r="B162" s="9" t="s">
        <v>97</v>
      </c>
      <c r="C162" s="9" t="s">
        <v>222</v>
      </c>
    </row>
    <row r="163" spans="1:3" ht="13.5">
      <c r="A163" s="102" t="s">
        <v>3</v>
      </c>
      <c r="B163" s="9" t="s">
        <v>96</v>
      </c>
      <c r="C163" s="9" t="s">
        <v>85</v>
      </c>
    </row>
    <row r="164" spans="1:3" ht="13.5">
      <c r="A164" s="102" t="s">
        <v>3</v>
      </c>
      <c r="B164" s="9" t="s">
        <v>163</v>
      </c>
      <c r="C164" s="9" t="s">
        <v>248</v>
      </c>
    </row>
    <row r="165" spans="1:3" ht="13.5">
      <c r="A165" s="102" t="s">
        <v>3</v>
      </c>
      <c r="B165" s="9" t="s">
        <v>82</v>
      </c>
      <c r="C165" s="9" t="s">
        <v>136</v>
      </c>
    </row>
    <row r="166" spans="1:3" ht="13.5">
      <c r="A166" s="102" t="s">
        <v>3</v>
      </c>
      <c r="B166" s="9" t="s">
        <v>101</v>
      </c>
      <c r="C166" s="9" t="s">
        <v>210</v>
      </c>
    </row>
    <row r="167" spans="1:3" ht="13.5">
      <c r="A167" s="102" t="s">
        <v>3</v>
      </c>
      <c r="B167" s="9" t="s">
        <v>125</v>
      </c>
      <c r="C167" s="9" t="s">
        <v>212</v>
      </c>
    </row>
    <row r="168" spans="1:3" ht="13.5">
      <c r="A168" s="102" t="s">
        <v>3</v>
      </c>
      <c r="B168" s="9" t="s">
        <v>91</v>
      </c>
      <c r="C168" s="9" t="s">
        <v>105</v>
      </c>
    </row>
    <row r="169" spans="1:3" ht="13.5">
      <c r="A169" s="102" t="s">
        <v>3</v>
      </c>
      <c r="B169" s="9" t="s">
        <v>90</v>
      </c>
      <c r="C169" s="9" t="s">
        <v>104</v>
      </c>
    </row>
    <row r="170" spans="1:3" ht="13.5">
      <c r="A170" s="102" t="s">
        <v>3</v>
      </c>
      <c r="B170" s="9" t="s">
        <v>153</v>
      </c>
      <c r="C170" s="9" t="s">
        <v>269</v>
      </c>
    </row>
    <row r="171" spans="1:3" ht="13.5">
      <c r="A171" s="102" t="s">
        <v>3</v>
      </c>
      <c r="B171" s="9" t="s">
        <v>98</v>
      </c>
      <c r="C171" s="9" t="s">
        <v>128</v>
      </c>
    </row>
    <row r="172" spans="1:3" ht="13.5">
      <c r="A172" s="102" t="s">
        <v>3</v>
      </c>
      <c r="B172" s="9" t="s">
        <v>90</v>
      </c>
      <c r="C172" s="9" t="s">
        <v>257</v>
      </c>
    </row>
    <row r="173" spans="1:3" ht="13.5">
      <c r="A173" s="102" t="s">
        <v>3</v>
      </c>
      <c r="B173" s="9" t="s">
        <v>156</v>
      </c>
      <c r="C173" s="9" t="s">
        <v>177</v>
      </c>
    </row>
    <row r="174" spans="1:3" ht="13.5">
      <c r="A174" s="102" t="s">
        <v>3</v>
      </c>
      <c r="B174" s="9" t="s">
        <v>103</v>
      </c>
      <c r="C174" s="9" t="s">
        <v>224</v>
      </c>
    </row>
    <row r="175" spans="1:3" ht="13.5">
      <c r="A175" s="102" t="s">
        <v>3</v>
      </c>
      <c r="B175" s="9" t="s">
        <v>101</v>
      </c>
      <c r="C175" s="9" t="s">
        <v>200</v>
      </c>
    </row>
    <row r="176" spans="1:3" ht="13.5">
      <c r="A176" s="102" t="s">
        <v>3</v>
      </c>
      <c r="B176" s="9" t="s">
        <v>153</v>
      </c>
      <c r="C176" s="9" t="s">
        <v>271</v>
      </c>
    </row>
    <row r="177" spans="1:3" ht="13.5">
      <c r="A177" s="102" t="s">
        <v>3</v>
      </c>
      <c r="B177" s="9" t="s">
        <v>82</v>
      </c>
      <c r="C177" s="9" t="s">
        <v>240</v>
      </c>
    </row>
    <row r="178" spans="1:3" ht="13.5">
      <c r="A178" s="102" t="s">
        <v>3</v>
      </c>
      <c r="B178" s="9" t="s">
        <v>93</v>
      </c>
      <c r="C178" s="9" t="s">
        <v>185</v>
      </c>
    </row>
    <row r="179" spans="1:3" ht="13.5">
      <c r="A179" s="102" t="s">
        <v>3</v>
      </c>
      <c r="B179" s="9" t="s">
        <v>92</v>
      </c>
      <c r="C179" s="9" t="s">
        <v>86</v>
      </c>
    </row>
    <row r="180" spans="1:3" ht="13.5">
      <c r="A180" s="102" t="s">
        <v>3</v>
      </c>
      <c r="B180" s="9" t="s">
        <v>96</v>
      </c>
      <c r="C180" s="9" t="s">
        <v>108</v>
      </c>
    </row>
    <row r="181" spans="1:3" ht="13.5">
      <c r="A181" s="102" t="s">
        <v>3</v>
      </c>
      <c r="B181" s="9" t="s">
        <v>88</v>
      </c>
      <c r="C181" s="9" t="s">
        <v>187</v>
      </c>
    </row>
  </sheetData>
  <sheetProtection/>
  <autoFilter ref="A1:C47">
    <sortState ref="A2:C181">
      <sortCondition descending="1" sortBy="value" ref="A2:A181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8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5.125" defaultRowHeight="12"/>
  <cols>
    <col min="1" max="1" width="6.25390625" style="103" bestFit="1" customWidth="1"/>
    <col min="2" max="2" width="28.25390625" style="100" bestFit="1" customWidth="1"/>
    <col min="3" max="3" width="13.375" style="100" bestFit="1" customWidth="1"/>
    <col min="4" max="16384" width="25.125" style="100" customWidth="1"/>
  </cols>
  <sheetData>
    <row r="1" spans="1:3" s="99" customFormat="1" ht="13.5">
      <c r="A1" s="101" t="s">
        <v>48</v>
      </c>
      <c r="B1" s="99" t="s">
        <v>49</v>
      </c>
      <c r="C1" s="99" t="s">
        <v>50</v>
      </c>
    </row>
    <row r="2" spans="1:3" ht="13.5">
      <c r="A2" s="106" t="s">
        <v>0</v>
      </c>
      <c r="B2" s="4" t="s">
        <v>101</v>
      </c>
      <c r="C2" s="4" t="s">
        <v>101</v>
      </c>
    </row>
    <row r="3" spans="1:3" ht="13.5">
      <c r="A3" s="106" t="s">
        <v>0</v>
      </c>
      <c r="B3" s="4" t="s">
        <v>88</v>
      </c>
      <c r="C3" s="4" t="s">
        <v>88</v>
      </c>
    </row>
    <row r="4" spans="1:3" ht="13.5">
      <c r="A4" s="106" t="s">
        <v>0</v>
      </c>
      <c r="B4" s="4" t="s">
        <v>91</v>
      </c>
      <c r="C4" s="4" t="s">
        <v>91</v>
      </c>
    </row>
    <row r="5" spans="1:3" ht="13.5">
      <c r="A5" s="106" t="s">
        <v>0</v>
      </c>
      <c r="B5" s="4" t="s">
        <v>92</v>
      </c>
      <c r="C5" s="4" t="s">
        <v>92</v>
      </c>
    </row>
    <row r="6" spans="1:3" ht="13.5">
      <c r="A6" s="106" t="s">
        <v>0</v>
      </c>
      <c r="B6" s="4" t="s">
        <v>96</v>
      </c>
      <c r="C6" s="4" t="s">
        <v>96</v>
      </c>
    </row>
    <row r="7" spans="1:3" ht="13.5">
      <c r="A7" s="106" t="s">
        <v>0</v>
      </c>
      <c r="B7" s="4" t="s">
        <v>82</v>
      </c>
      <c r="C7" s="4" t="s">
        <v>82</v>
      </c>
    </row>
    <row r="8" spans="1:3" ht="13.5">
      <c r="A8" s="106" t="s">
        <v>0</v>
      </c>
      <c r="B8" s="4" t="s">
        <v>89</v>
      </c>
      <c r="C8" s="4" t="s">
        <v>89</v>
      </c>
    </row>
    <row r="9" spans="1:3" ht="13.5">
      <c r="A9" s="106" t="s">
        <v>0</v>
      </c>
      <c r="B9" s="4" t="s">
        <v>103</v>
      </c>
      <c r="C9" s="4" t="s">
        <v>103</v>
      </c>
    </row>
    <row r="10" spans="1:3" ht="13.5">
      <c r="A10" s="104" t="s">
        <v>1</v>
      </c>
      <c r="B10" s="6" t="s">
        <v>138</v>
      </c>
      <c r="C10" s="6" t="s">
        <v>88</v>
      </c>
    </row>
    <row r="11" spans="1:3" ht="13.5">
      <c r="A11" s="104" t="s">
        <v>1</v>
      </c>
      <c r="B11" s="6" t="s">
        <v>133</v>
      </c>
      <c r="C11" s="6" t="s">
        <v>96</v>
      </c>
    </row>
    <row r="12" spans="1:3" ht="13.5">
      <c r="A12" s="104" t="s">
        <v>1</v>
      </c>
      <c r="B12" s="6" t="s">
        <v>280</v>
      </c>
      <c r="C12" s="6" t="s">
        <v>153</v>
      </c>
    </row>
    <row r="13" spans="1:3" ht="13.5">
      <c r="A13" s="104" t="s">
        <v>1</v>
      </c>
      <c r="B13" s="6" t="s">
        <v>319</v>
      </c>
      <c r="C13" s="6" t="s">
        <v>97</v>
      </c>
    </row>
    <row r="14" spans="1:3" ht="13.5">
      <c r="A14" s="104" t="s">
        <v>1</v>
      </c>
      <c r="B14" s="6" t="s">
        <v>154</v>
      </c>
      <c r="C14" s="6" t="s">
        <v>82</v>
      </c>
    </row>
    <row r="15" spans="1:3" ht="13.5">
      <c r="A15" s="104" t="s">
        <v>1</v>
      </c>
      <c r="B15" s="6" t="s">
        <v>258</v>
      </c>
      <c r="C15" s="6" t="s">
        <v>121</v>
      </c>
    </row>
    <row r="16" spans="1:3" ht="13.5">
      <c r="A16" s="104" t="s">
        <v>1</v>
      </c>
      <c r="B16" s="6" t="s">
        <v>148</v>
      </c>
      <c r="C16" s="6" t="s">
        <v>103</v>
      </c>
    </row>
    <row r="17" spans="1:3" ht="13.5">
      <c r="A17" s="104" t="s">
        <v>1</v>
      </c>
      <c r="B17" s="6" t="s">
        <v>314</v>
      </c>
      <c r="C17" s="6" t="s">
        <v>163</v>
      </c>
    </row>
    <row r="18" spans="1:3" ht="13.5">
      <c r="A18" s="104" t="s">
        <v>1</v>
      </c>
      <c r="B18" s="6" t="s">
        <v>267</v>
      </c>
      <c r="C18" s="6" t="s">
        <v>91</v>
      </c>
    </row>
    <row r="19" spans="1:3" ht="13.5">
      <c r="A19" s="104" t="s">
        <v>1</v>
      </c>
      <c r="B19" s="6" t="s">
        <v>209</v>
      </c>
      <c r="C19" s="6" t="s">
        <v>92</v>
      </c>
    </row>
    <row r="20" spans="1:3" ht="13.5">
      <c r="A20" s="104" t="s">
        <v>1</v>
      </c>
      <c r="B20" s="6" t="s">
        <v>303</v>
      </c>
      <c r="C20" s="6" t="s">
        <v>125</v>
      </c>
    </row>
    <row r="21" spans="1:3" ht="13.5">
      <c r="A21" s="104" t="s">
        <v>1</v>
      </c>
      <c r="B21" s="6" t="s">
        <v>309</v>
      </c>
      <c r="C21" s="6" t="s">
        <v>95</v>
      </c>
    </row>
    <row r="22" spans="1:3" ht="13.5">
      <c r="A22" s="104" t="s">
        <v>1</v>
      </c>
      <c r="B22" s="6" t="s">
        <v>117</v>
      </c>
      <c r="C22" s="6" t="s">
        <v>87</v>
      </c>
    </row>
    <row r="23" spans="1:3" ht="13.5">
      <c r="A23" s="104" t="s">
        <v>1</v>
      </c>
      <c r="B23" s="6" t="s">
        <v>190</v>
      </c>
      <c r="C23" s="6" t="s">
        <v>88</v>
      </c>
    </row>
    <row r="24" spans="1:3" ht="13.5">
      <c r="A24" s="104" t="s">
        <v>1</v>
      </c>
      <c r="B24" s="6" t="s">
        <v>167</v>
      </c>
      <c r="C24" s="6" t="s">
        <v>125</v>
      </c>
    </row>
    <row r="25" spans="1:3" ht="13.5">
      <c r="A25" s="104" t="s">
        <v>1</v>
      </c>
      <c r="B25" s="6" t="s">
        <v>324</v>
      </c>
      <c r="C25" s="6" t="s">
        <v>92</v>
      </c>
    </row>
    <row r="26" spans="1:3" ht="13.5">
      <c r="A26" s="104" t="s">
        <v>1</v>
      </c>
      <c r="B26" s="6" t="s">
        <v>118</v>
      </c>
      <c r="C26" s="6" t="s">
        <v>87</v>
      </c>
    </row>
    <row r="27" spans="1:3" ht="13.5">
      <c r="A27" s="104" t="s">
        <v>1</v>
      </c>
      <c r="B27" s="6" t="s">
        <v>116</v>
      </c>
      <c r="C27" s="6" t="s">
        <v>156</v>
      </c>
    </row>
    <row r="28" spans="1:3" ht="13.5">
      <c r="A28" s="104" t="s">
        <v>1</v>
      </c>
      <c r="B28" s="6" t="s">
        <v>358</v>
      </c>
      <c r="C28" s="6" t="s">
        <v>121</v>
      </c>
    </row>
    <row r="29" spans="1:3" ht="13.5">
      <c r="A29" s="104" t="s">
        <v>1</v>
      </c>
      <c r="B29" s="6" t="s">
        <v>219</v>
      </c>
      <c r="C29" s="6" t="s">
        <v>153</v>
      </c>
    </row>
    <row r="30" spans="1:3" ht="13.5">
      <c r="A30" s="104" t="s">
        <v>1</v>
      </c>
      <c r="B30" s="6" t="s">
        <v>134</v>
      </c>
      <c r="C30" s="6" t="s">
        <v>91</v>
      </c>
    </row>
    <row r="31" spans="1:3" ht="13.5">
      <c r="A31" s="104" t="s">
        <v>1</v>
      </c>
      <c r="B31" s="6" t="s">
        <v>237</v>
      </c>
      <c r="C31" s="6" t="s">
        <v>98</v>
      </c>
    </row>
    <row r="32" spans="1:3" ht="13.5">
      <c r="A32" s="104" t="s">
        <v>1</v>
      </c>
      <c r="B32" s="6" t="s">
        <v>169</v>
      </c>
      <c r="C32" s="6" t="s">
        <v>121</v>
      </c>
    </row>
    <row r="33" spans="1:3" ht="13.5">
      <c r="A33" s="104" t="s">
        <v>1</v>
      </c>
      <c r="B33" s="6" t="s">
        <v>238</v>
      </c>
      <c r="C33" s="6" t="s">
        <v>153</v>
      </c>
    </row>
    <row r="34" spans="1:3" ht="13.5">
      <c r="A34" s="104" t="s">
        <v>1</v>
      </c>
      <c r="B34" s="6" t="s">
        <v>220</v>
      </c>
      <c r="C34" s="6" t="s">
        <v>93</v>
      </c>
    </row>
    <row r="35" spans="1:3" ht="13.5">
      <c r="A35" s="104" t="s">
        <v>1</v>
      </c>
      <c r="B35" s="6" t="s">
        <v>109</v>
      </c>
      <c r="C35" s="6" t="s">
        <v>98</v>
      </c>
    </row>
    <row r="36" spans="1:3" ht="13.5">
      <c r="A36" s="104" t="s">
        <v>1</v>
      </c>
      <c r="B36" s="6" t="s">
        <v>262</v>
      </c>
      <c r="C36" s="6" t="s">
        <v>91</v>
      </c>
    </row>
    <row r="37" spans="1:3" ht="13.5">
      <c r="A37" s="104" t="s">
        <v>1</v>
      </c>
      <c r="B37" s="6" t="s">
        <v>166</v>
      </c>
      <c r="C37" s="6" t="s">
        <v>121</v>
      </c>
    </row>
    <row r="38" spans="1:3" ht="13.5">
      <c r="A38" s="104" t="s">
        <v>1</v>
      </c>
      <c r="B38" s="6" t="s">
        <v>151</v>
      </c>
      <c r="C38" s="6" t="s">
        <v>92</v>
      </c>
    </row>
    <row r="39" spans="1:3" ht="13.5">
      <c r="A39" s="104" t="s">
        <v>1</v>
      </c>
      <c r="B39" s="6" t="s">
        <v>317</v>
      </c>
      <c r="C39" s="6" t="s">
        <v>96</v>
      </c>
    </row>
    <row r="40" spans="1:3" ht="13.5">
      <c r="A40" s="104" t="s">
        <v>1</v>
      </c>
      <c r="B40" s="6" t="s">
        <v>295</v>
      </c>
      <c r="C40" s="6" t="s">
        <v>97</v>
      </c>
    </row>
    <row r="41" spans="1:3" ht="13.5">
      <c r="A41" s="104" t="s">
        <v>1</v>
      </c>
      <c r="B41" s="6" t="s">
        <v>150</v>
      </c>
      <c r="C41" s="6" t="s">
        <v>94</v>
      </c>
    </row>
    <row r="42" spans="1:3" ht="13.5">
      <c r="A42" s="104" t="s">
        <v>1</v>
      </c>
      <c r="B42" s="6" t="s">
        <v>83</v>
      </c>
      <c r="C42" s="6" t="s">
        <v>82</v>
      </c>
    </row>
    <row r="43" spans="1:3" ht="13.5">
      <c r="A43" s="104" t="s">
        <v>1</v>
      </c>
      <c r="B43" s="6" t="s">
        <v>323</v>
      </c>
      <c r="C43" s="6" t="s">
        <v>89</v>
      </c>
    </row>
    <row r="44" spans="1:3" ht="13.5">
      <c r="A44" s="104" t="s">
        <v>1</v>
      </c>
      <c r="B44" s="6" t="s">
        <v>333</v>
      </c>
      <c r="C44" s="6" t="s">
        <v>97</v>
      </c>
    </row>
    <row r="45" spans="1:3" ht="13.5">
      <c r="A45" s="104" t="s">
        <v>1</v>
      </c>
      <c r="B45" s="6" t="s">
        <v>318</v>
      </c>
      <c r="C45" s="6" t="s">
        <v>90</v>
      </c>
    </row>
    <row r="46" spans="1:3" ht="13.5">
      <c r="A46" s="104" t="s">
        <v>1</v>
      </c>
      <c r="B46" s="6" t="s">
        <v>272</v>
      </c>
      <c r="C46" s="6" t="s">
        <v>93</v>
      </c>
    </row>
    <row r="47" spans="1:3" ht="13.5">
      <c r="A47" s="104" t="s">
        <v>1</v>
      </c>
      <c r="B47" s="6" t="s">
        <v>346</v>
      </c>
      <c r="C47" s="6" t="s">
        <v>95</v>
      </c>
    </row>
    <row r="48" spans="1:3" ht="13.5">
      <c r="A48" s="104" t="s">
        <v>1</v>
      </c>
      <c r="B48" s="6" t="s">
        <v>244</v>
      </c>
      <c r="C48" s="6" t="s">
        <v>101</v>
      </c>
    </row>
    <row r="49" spans="1:3" ht="13.5">
      <c r="A49" s="104" t="s">
        <v>1</v>
      </c>
      <c r="B49" s="6" t="s">
        <v>270</v>
      </c>
      <c r="C49" s="6" t="s">
        <v>101</v>
      </c>
    </row>
    <row r="50" spans="1:3" ht="13.5">
      <c r="A50" s="104" t="s">
        <v>1</v>
      </c>
      <c r="B50" s="6" t="s">
        <v>137</v>
      </c>
      <c r="C50" s="6" t="s">
        <v>125</v>
      </c>
    </row>
    <row r="51" spans="1:3" ht="13.5">
      <c r="A51" s="104" t="s">
        <v>1</v>
      </c>
      <c r="B51" s="6" t="s">
        <v>339</v>
      </c>
      <c r="C51" s="6" t="s">
        <v>94</v>
      </c>
    </row>
    <row r="52" spans="1:3" ht="13.5">
      <c r="A52" s="104" t="s">
        <v>1</v>
      </c>
      <c r="B52" s="6" t="s">
        <v>102</v>
      </c>
      <c r="C52" s="6" t="s">
        <v>97</v>
      </c>
    </row>
    <row r="53" spans="1:3" ht="13.5">
      <c r="A53" s="104" t="s">
        <v>1</v>
      </c>
      <c r="B53" s="6" t="s">
        <v>327</v>
      </c>
      <c r="C53" s="6" t="s">
        <v>163</v>
      </c>
    </row>
    <row r="54" spans="1:3" ht="13.5">
      <c r="A54" s="104" t="s">
        <v>1</v>
      </c>
      <c r="B54" s="6" t="s">
        <v>338</v>
      </c>
      <c r="C54" s="6" t="s">
        <v>88</v>
      </c>
    </row>
    <row r="55" spans="1:3" ht="13.5">
      <c r="A55" s="104" t="s">
        <v>1</v>
      </c>
      <c r="B55" s="6" t="s">
        <v>260</v>
      </c>
      <c r="C55" s="6" t="s">
        <v>87</v>
      </c>
    </row>
    <row r="56" spans="1:3" ht="13.5">
      <c r="A56" s="104" t="s">
        <v>1</v>
      </c>
      <c r="B56" s="6" t="s">
        <v>207</v>
      </c>
      <c r="C56" s="6" t="s">
        <v>156</v>
      </c>
    </row>
    <row r="57" spans="1:3" ht="13.5">
      <c r="A57" s="104" t="s">
        <v>1</v>
      </c>
      <c r="B57" s="6" t="s">
        <v>337</v>
      </c>
      <c r="C57" s="6" t="s">
        <v>96</v>
      </c>
    </row>
    <row r="58" spans="1:3" ht="13.5">
      <c r="A58" s="104" t="s">
        <v>1</v>
      </c>
      <c r="B58" s="6" t="s">
        <v>155</v>
      </c>
      <c r="C58" s="6" t="s">
        <v>156</v>
      </c>
    </row>
    <row r="59" spans="1:3" ht="13.5">
      <c r="A59" s="104" t="s">
        <v>1</v>
      </c>
      <c r="B59" s="6" t="s">
        <v>350</v>
      </c>
      <c r="C59" s="6" t="s">
        <v>95</v>
      </c>
    </row>
    <row r="60" spans="1:3" ht="13.5">
      <c r="A60" s="104" t="s">
        <v>1</v>
      </c>
      <c r="B60" s="6" t="s">
        <v>195</v>
      </c>
      <c r="C60" s="6" t="s">
        <v>163</v>
      </c>
    </row>
    <row r="61" spans="1:3" ht="13.5">
      <c r="A61" s="104" t="s">
        <v>1</v>
      </c>
      <c r="B61" s="6" t="s">
        <v>152</v>
      </c>
      <c r="C61" s="6" t="s">
        <v>153</v>
      </c>
    </row>
    <row r="62" spans="1:3" ht="13.5">
      <c r="A62" s="104" t="s">
        <v>1</v>
      </c>
      <c r="B62" s="6" t="s">
        <v>276</v>
      </c>
      <c r="C62" s="6" t="s">
        <v>163</v>
      </c>
    </row>
    <row r="63" spans="1:3" ht="13.5">
      <c r="A63" s="104" t="s">
        <v>1</v>
      </c>
      <c r="B63" s="6" t="s">
        <v>341</v>
      </c>
      <c r="C63" s="6" t="s">
        <v>90</v>
      </c>
    </row>
    <row r="64" spans="1:3" ht="13.5">
      <c r="A64" s="104" t="s">
        <v>1</v>
      </c>
      <c r="B64" s="6" t="s">
        <v>353</v>
      </c>
      <c r="C64" s="6" t="s">
        <v>91</v>
      </c>
    </row>
    <row r="65" spans="1:3" ht="13.5">
      <c r="A65" s="104" t="s">
        <v>1</v>
      </c>
      <c r="B65" s="6" t="s">
        <v>310</v>
      </c>
      <c r="C65" s="6" t="s">
        <v>93</v>
      </c>
    </row>
    <row r="66" spans="1:3" ht="13.5">
      <c r="A66" s="104" t="s">
        <v>1</v>
      </c>
      <c r="B66" s="6" t="s">
        <v>300</v>
      </c>
      <c r="C66" s="6" t="s">
        <v>94</v>
      </c>
    </row>
    <row r="67" spans="1:3" ht="13.5">
      <c r="A67" s="104" t="s">
        <v>1</v>
      </c>
      <c r="B67" s="6" t="s">
        <v>124</v>
      </c>
      <c r="C67" s="6" t="s">
        <v>94</v>
      </c>
    </row>
    <row r="68" spans="1:3" ht="13.5">
      <c r="A68" s="104" t="s">
        <v>1</v>
      </c>
      <c r="B68" s="6" t="s">
        <v>214</v>
      </c>
      <c r="C68" s="6" t="s">
        <v>88</v>
      </c>
    </row>
    <row r="69" spans="1:3" ht="13.5">
      <c r="A69" s="104" t="s">
        <v>1</v>
      </c>
      <c r="B69" s="6" t="s">
        <v>254</v>
      </c>
      <c r="C69" s="6" t="s">
        <v>95</v>
      </c>
    </row>
    <row r="70" spans="1:3" ht="13.5">
      <c r="A70" s="104" t="s">
        <v>1</v>
      </c>
      <c r="B70" s="6" t="s">
        <v>196</v>
      </c>
      <c r="C70" s="6" t="s">
        <v>163</v>
      </c>
    </row>
    <row r="71" spans="1:3" ht="13.5">
      <c r="A71" s="104" t="s">
        <v>1</v>
      </c>
      <c r="B71" s="6" t="s">
        <v>99</v>
      </c>
      <c r="C71" s="6" t="s">
        <v>101</v>
      </c>
    </row>
    <row r="72" spans="1:3" ht="13.5">
      <c r="A72" s="104" t="s">
        <v>1</v>
      </c>
      <c r="B72" s="6" t="s">
        <v>119</v>
      </c>
      <c r="C72" s="6" t="s">
        <v>101</v>
      </c>
    </row>
    <row r="73" spans="1:3" ht="13.5">
      <c r="A73" s="104" t="s">
        <v>1</v>
      </c>
      <c r="B73" s="6" t="s">
        <v>335</v>
      </c>
      <c r="C73" s="6" t="s">
        <v>163</v>
      </c>
    </row>
    <row r="74" spans="1:3" ht="13.5">
      <c r="A74" s="104" t="s">
        <v>1</v>
      </c>
      <c r="B74" s="6" t="s">
        <v>311</v>
      </c>
      <c r="C74" s="6" t="s">
        <v>156</v>
      </c>
    </row>
    <row r="75" spans="1:3" ht="13.5">
      <c r="A75" s="104" t="s">
        <v>1</v>
      </c>
      <c r="B75" s="6" t="s">
        <v>149</v>
      </c>
      <c r="C75" s="6" t="s">
        <v>82</v>
      </c>
    </row>
    <row r="76" spans="1:3" ht="13.5">
      <c r="A76" s="104" t="s">
        <v>1</v>
      </c>
      <c r="B76" s="6" t="s">
        <v>208</v>
      </c>
      <c r="C76" s="6" t="s">
        <v>98</v>
      </c>
    </row>
    <row r="77" spans="1:3" ht="13.5">
      <c r="A77" s="104" t="s">
        <v>1</v>
      </c>
      <c r="B77" s="6" t="s">
        <v>215</v>
      </c>
      <c r="C77" s="6" t="s">
        <v>98</v>
      </c>
    </row>
    <row r="78" spans="1:3" ht="13.5">
      <c r="A78" s="104" t="s">
        <v>1</v>
      </c>
      <c r="B78" s="6" t="s">
        <v>332</v>
      </c>
      <c r="C78" s="6" t="s">
        <v>97</v>
      </c>
    </row>
    <row r="79" spans="1:3" ht="13.5">
      <c r="A79" s="104" t="s">
        <v>1</v>
      </c>
      <c r="B79" s="6" t="s">
        <v>334</v>
      </c>
      <c r="C79" s="6" t="s">
        <v>153</v>
      </c>
    </row>
    <row r="80" spans="1:3" ht="13.5">
      <c r="A80" s="104" t="s">
        <v>1</v>
      </c>
      <c r="B80" s="6" t="s">
        <v>326</v>
      </c>
      <c r="C80" s="6" t="s">
        <v>94</v>
      </c>
    </row>
    <row r="81" spans="1:3" ht="13.5">
      <c r="A81" s="104" t="s">
        <v>1</v>
      </c>
      <c r="B81" s="6" t="s">
        <v>223</v>
      </c>
      <c r="C81" s="6" t="s">
        <v>153</v>
      </c>
    </row>
    <row r="82" spans="1:3" ht="13.5">
      <c r="A82" s="104" t="s">
        <v>1</v>
      </c>
      <c r="B82" s="6" t="s">
        <v>325</v>
      </c>
      <c r="C82" s="6" t="s">
        <v>163</v>
      </c>
    </row>
    <row r="83" spans="1:3" ht="13.5">
      <c r="A83" s="105" t="s">
        <v>2</v>
      </c>
      <c r="B83" s="8" t="s">
        <v>348</v>
      </c>
      <c r="C83" s="8" t="s">
        <v>95</v>
      </c>
    </row>
    <row r="84" spans="1:3" ht="13.5">
      <c r="A84" s="105" t="s">
        <v>2</v>
      </c>
      <c r="B84" s="8" t="s">
        <v>106</v>
      </c>
      <c r="C84" s="8" t="s">
        <v>96</v>
      </c>
    </row>
    <row r="85" spans="1:3" ht="13.5">
      <c r="A85" s="105" t="s">
        <v>2</v>
      </c>
      <c r="B85" s="8" t="s">
        <v>355</v>
      </c>
      <c r="C85" s="8" t="s">
        <v>156</v>
      </c>
    </row>
    <row r="86" spans="1:3" ht="13.5">
      <c r="A86" s="105" t="s">
        <v>2</v>
      </c>
      <c r="B86" s="8" t="s">
        <v>84</v>
      </c>
      <c r="C86" s="8" t="s">
        <v>91</v>
      </c>
    </row>
    <row r="87" spans="1:3" ht="13.5">
      <c r="A87" s="105" t="s">
        <v>2</v>
      </c>
      <c r="B87" s="8" t="s">
        <v>216</v>
      </c>
      <c r="C87" s="8" t="s">
        <v>163</v>
      </c>
    </row>
    <row r="88" spans="1:3" ht="13.5">
      <c r="A88" s="105" t="s">
        <v>2</v>
      </c>
      <c r="B88" s="8" t="s">
        <v>320</v>
      </c>
      <c r="C88" s="8" t="s">
        <v>94</v>
      </c>
    </row>
    <row r="89" spans="1:3" ht="13.5">
      <c r="A89" s="105" t="s">
        <v>2</v>
      </c>
      <c r="B89" s="8" t="s">
        <v>175</v>
      </c>
      <c r="C89" s="8" t="s">
        <v>121</v>
      </c>
    </row>
    <row r="90" spans="1:3" ht="13.5">
      <c r="A90" s="105" t="s">
        <v>2</v>
      </c>
      <c r="B90" s="8" t="s">
        <v>359</v>
      </c>
      <c r="C90" s="8" t="s">
        <v>89</v>
      </c>
    </row>
    <row r="91" spans="1:3" ht="13.5">
      <c r="A91" s="105" t="s">
        <v>2</v>
      </c>
      <c r="B91" s="8" t="s">
        <v>157</v>
      </c>
      <c r="C91" s="8" t="s">
        <v>91</v>
      </c>
    </row>
    <row r="92" spans="1:3" ht="13.5">
      <c r="A92" s="105" t="s">
        <v>2</v>
      </c>
      <c r="B92" s="8" t="s">
        <v>139</v>
      </c>
      <c r="C92" s="8" t="s">
        <v>94</v>
      </c>
    </row>
    <row r="93" spans="1:3" ht="13.5">
      <c r="A93" s="105" t="s">
        <v>2</v>
      </c>
      <c r="B93" s="8" t="s">
        <v>336</v>
      </c>
      <c r="C93" s="8" t="s">
        <v>98</v>
      </c>
    </row>
    <row r="94" spans="1:3" ht="13.5">
      <c r="A94" s="105" t="s">
        <v>2</v>
      </c>
      <c r="B94" s="8" t="s">
        <v>301</v>
      </c>
      <c r="C94" s="8" t="s">
        <v>87</v>
      </c>
    </row>
    <row r="95" spans="1:3" ht="13.5">
      <c r="A95" s="105" t="s">
        <v>2</v>
      </c>
      <c r="B95" s="8" t="s">
        <v>172</v>
      </c>
      <c r="C95" s="8" t="s">
        <v>92</v>
      </c>
    </row>
    <row r="96" spans="1:3" ht="13.5">
      <c r="A96" s="105" t="s">
        <v>2</v>
      </c>
      <c r="B96" s="8" t="s">
        <v>193</v>
      </c>
      <c r="C96" s="8" t="s">
        <v>125</v>
      </c>
    </row>
    <row r="97" spans="1:3" ht="13.5">
      <c r="A97" s="105" t="s">
        <v>2</v>
      </c>
      <c r="B97" s="8" t="s">
        <v>232</v>
      </c>
      <c r="C97" s="8" t="s">
        <v>121</v>
      </c>
    </row>
    <row r="98" spans="1:3" ht="13.5">
      <c r="A98" s="105" t="s">
        <v>2</v>
      </c>
      <c r="B98" s="8" t="s">
        <v>292</v>
      </c>
      <c r="C98" s="8" t="s">
        <v>89</v>
      </c>
    </row>
    <row r="99" spans="1:3" ht="13.5">
      <c r="A99" s="105" t="s">
        <v>2</v>
      </c>
      <c r="B99" s="8" t="s">
        <v>129</v>
      </c>
      <c r="C99" s="8" t="s">
        <v>101</v>
      </c>
    </row>
    <row r="100" spans="1:3" ht="13.5">
      <c r="A100" s="105" t="s">
        <v>2</v>
      </c>
      <c r="B100" s="8" t="s">
        <v>264</v>
      </c>
      <c r="C100" s="8" t="s">
        <v>88</v>
      </c>
    </row>
    <row r="101" spans="1:3" ht="13.5">
      <c r="A101" s="105" t="s">
        <v>2</v>
      </c>
      <c r="B101" s="8" t="s">
        <v>127</v>
      </c>
      <c r="C101" s="8" t="s">
        <v>88</v>
      </c>
    </row>
    <row r="102" spans="1:3" ht="13.5">
      <c r="A102" s="105" t="s">
        <v>2</v>
      </c>
      <c r="B102" s="8" t="s">
        <v>182</v>
      </c>
      <c r="C102" s="8" t="s">
        <v>87</v>
      </c>
    </row>
    <row r="103" spans="1:3" ht="13.5">
      <c r="A103" s="105" t="s">
        <v>2</v>
      </c>
      <c r="B103" s="8" t="s">
        <v>347</v>
      </c>
      <c r="C103" s="8" t="s">
        <v>90</v>
      </c>
    </row>
    <row r="104" spans="1:3" ht="13.5">
      <c r="A104" s="105" t="s">
        <v>2</v>
      </c>
      <c r="B104" s="8" t="s">
        <v>315</v>
      </c>
      <c r="C104" s="8" t="s">
        <v>163</v>
      </c>
    </row>
    <row r="105" spans="1:3" ht="13.5">
      <c r="A105" s="105" t="s">
        <v>2</v>
      </c>
      <c r="B105" s="8" t="s">
        <v>204</v>
      </c>
      <c r="C105" s="8" t="s">
        <v>163</v>
      </c>
    </row>
    <row r="106" spans="1:3" ht="13.5">
      <c r="A106" s="105" t="s">
        <v>2</v>
      </c>
      <c r="B106" s="8" t="s">
        <v>340</v>
      </c>
      <c r="C106" s="8" t="s">
        <v>163</v>
      </c>
    </row>
    <row r="107" spans="1:3" ht="13.5">
      <c r="A107" s="105" t="s">
        <v>2</v>
      </c>
      <c r="B107" s="8" t="s">
        <v>159</v>
      </c>
      <c r="C107" s="8" t="s">
        <v>92</v>
      </c>
    </row>
    <row r="108" spans="1:3" ht="13.5">
      <c r="A108" s="105" t="s">
        <v>2</v>
      </c>
      <c r="B108" s="8" t="s">
        <v>234</v>
      </c>
      <c r="C108" s="8" t="s">
        <v>153</v>
      </c>
    </row>
    <row r="109" spans="1:3" ht="13.5">
      <c r="A109" s="105" t="s">
        <v>2</v>
      </c>
      <c r="B109" s="8" t="s">
        <v>354</v>
      </c>
      <c r="C109" s="8" t="s">
        <v>94</v>
      </c>
    </row>
    <row r="110" spans="1:3" ht="13.5">
      <c r="A110" s="105" t="s">
        <v>2</v>
      </c>
      <c r="B110" s="8" t="s">
        <v>123</v>
      </c>
      <c r="C110" s="8" t="s">
        <v>101</v>
      </c>
    </row>
    <row r="111" spans="1:3" ht="13.5">
      <c r="A111" s="105" t="s">
        <v>2</v>
      </c>
      <c r="B111" s="8" t="s">
        <v>288</v>
      </c>
      <c r="C111" s="8" t="s">
        <v>90</v>
      </c>
    </row>
    <row r="112" spans="1:3" ht="13.5">
      <c r="A112" s="105" t="s">
        <v>2</v>
      </c>
      <c r="B112" s="8" t="s">
        <v>250</v>
      </c>
      <c r="C112" s="8" t="s">
        <v>82</v>
      </c>
    </row>
    <row r="113" spans="1:3" ht="13.5">
      <c r="A113" s="105" t="s">
        <v>2</v>
      </c>
      <c r="B113" s="8" t="s">
        <v>228</v>
      </c>
      <c r="C113" s="8" t="s">
        <v>98</v>
      </c>
    </row>
    <row r="114" spans="1:3" ht="13.5">
      <c r="A114" s="105" t="s">
        <v>2</v>
      </c>
      <c r="B114" s="8" t="s">
        <v>191</v>
      </c>
      <c r="C114" s="8" t="s">
        <v>82</v>
      </c>
    </row>
    <row r="115" spans="1:3" ht="13.5">
      <c r="A115" s="105" t="s">
        <v>2</v>
      </c>
      <c r="B115" s="8" t="s">
        <v>202</v>
      </c>
      <c r="C115" s="8" t="s">
        <v>96</v>
      </c>
    </row>
    <row r="116" spans="1:3" ht="13.5">
      <c r="A116" s="105" t="s">
        <v>2</v>
      </c>
      <c r="B116" s="8" t="s">
        <v>291</v>
      </c>
      <c r="C116" s="8" t="s">
        <v>89</v>
      </c>
    </row>
    <row r="117" spans="1:3" ht="13.5">
      <c r="A117" s="105" t="s">
        <v>2</v>
      </c>
      <c r="B117" s="8" t="s">
        <v>236</v>
      </c>
      <c r="C117" s="8" t="s">
        <v>153</v>
      </c>
    </row>
    <row r="118" spans="1:3" ht="13.5">
      <c r="A118" s="105" t="s">
        <v>2</v>
      </c>
      <c r="B118" s="8" t="s">
        <v>344</v>
      </c>
      <c r="C118" s="8" t="s">
        <v>97</v>
      </c>
    </row>
    <row r="119" spans="1:3" ht="13.5">
      <c r="A119" s="105" t="s">
        <v>2</v>
      </c>
      <c r="B119" s="8" t="s">
        <v>176</v>
      </c>
      <c r="C119" s="8" t="s">
        <v>91</v>
      </c>
    </row>
    <row r="120" spans="1:3" ht="13.5">
      <c r="A120" s="105" t="s">
        <v>2</v>
      </c>
      <c r="B120" s="8" t="s">
        <v>277</v>
      </c>
      <c r="C120" s="8" t="s">
        <v>163</v>
      </c>
    </row>
    <row r="121" spans="1:3" ht="13.5">
      <c r="A121" s="105" t="s">
        <v>2</v>
      </c>
      <c r="B121" s="8" t="s">
        <v>231</v>
      </c>
      <c r="C121" s="8" t="s">
        <v>101</v>
      </c>
    </row>
    <row r="122" spans="1:3" ht="13.5">
      <c r="A122" s="105" t="s">
        <v>2</v>
      </c>
      <c r="B122" s="8" t="s">
        <v>345</v>
      </c>
      <c r="C122" s="8" t="s">
        <v>92</v>
      </c>
    </row>
    <row r="123" spans="1:3" ht="13.5">
      <c r="A123" s="105" t="s">
        <v>2</v>
      </c>
      <c r="B123" s="8" t="s">
        <v>239</v>
      </c>
      <c r="C123" s="8" t="s">
        <v>89</v>
      </c>
    </row>
    <row r="124" spans="1:3" ht="13.5">
      <c r="A124" s="105" t="s">
        <v>2</v>
      </c>
      <c r="B124" s="8" t="s">
        <v>112</v>
      </c>
      <c r="C124" s="8" t="s">
        <v>89</v>
      </c>
    </row>
    <row r="125" spans="1:3" ht="13.5">
      <c r="A125" s="105" t="s">
        <v>2</v>
      </c>
      <c r="B125" s="8" t="s">
        <v>100</v>
      </c>
      <c r="C125" s="8" t="s">
        <v>125</v>
      </c>
    </row>
    <row r="126" spans="1:3" ht="13.5">
      <c r="A126" s="105" t="s">
        <v>2</v>
      </c>
      <c r="B126" s="8" t="s">
        <v>330</v>
      </c>
      <c r="C126" s="8" t="s">
        <v>89</v>
      </c>
    </row>
    <row r="127" spans="1:3" ht="13.5">
      <c r="A127" s="105" t="s">
        <v>2</v>
      </c>
      <c r="B127" s="8" t="s">
        <v>180</v>
      </c>
      <c r="C127" s="8" t="s">
        <v>92</v>
      </c>
    </row>
    <row r="128" spans="1:3" ht="13.5">
      <c r="A128" s="105" t="s">
        <v>2</v>
      </c>
      <c r="B128" s="8" t="s">
        <v>198</v>
      </c>
      <c r="C128" s="8" t="s">
        <v>121</v>
      </c>
    </row>
    <row r="129" spans="1:3" ht="13.5">
      <c r="A129" s="105" t="s">
        <v>2</v>
      </c>
      <c r="B129" s="8" t="s">
        <v>171</v>
      </c>
      <c r="C129" s="8" t="s">
        <v>82</v>
      </c>
    </row>
    <row r="130" spans="1:3" ht="13.5">
      <c r="A130" s="105" t="s">
        <v>2</v>
      </c>
      <c r="B130" s="8" t="s">
        <v>218</v>
      </c>
      <c r="C130" s="8" t="s">
        <v>156</v>
      </c>
    </row>
    <row r="131" spans="1:3" ht="13.5">
      <c r="A131" s="105" t="s">
        <v>2</v>
      </c>
      <c r="B131" s="8" t="s">
        <v>342</v>
      </c>
      <c r="C131" s="8" t="s">
        <v>88</v>
      </c>
    </row>
    <row r="132" spans="1:3" ht="13.5">
      <c r="A132" s="105" t="s">
        <v>2</v>
      </c>
      <c r="B132" s="8" t="s">
        <v>305</v>
      </c>
      <c r="C132" s="8" t="s">
        <v>121</v>
      </c>
    </row>
    <row r="133" spans="1:3" ht="13.5">
      <c r="A133" s="105" t="s">
        <v>2</v>
      </c>
      <c r="B133" s="8" t="s">
        <v>253</v>
      </c>
      <c r="C133" s="8" t="s">
        <v>101</v>
      </c>
    </row>
    <row r="134" spans="1:3" ht="13.5">
      <c r="A134" s="105" t="s">
        <v>2</v>
      </c>
      <c r="B134" s="8" t="s">
        <v>289</v>
      </c>
      <c r="C134" s="8" t="s">
        <v>163</v>
      </c>
    </row>
    <row r="135" spans="1:3" ht="13.5">
      <c r="A135" s="105" t="s">
        <v>2</v>
      </c>
      <c r="B135" s="8" t="s">
        <v>282</v>
      </c>
      <c r="C135" s="8" t="s">
        <v>156</v>
      </c>
    </row>
    <row r="136" spans="1:3" ht="13.5">
      <c r="A136" s="105" t="s">
        <v>2</v>
      </c>
      <c r="B136" s="8" t="s">
        <v>173</v>
      </c>
      <c r="C136" s="8" t="s">
        <v>153</v>
      </c>
    </row>
    <row r="137" spans="1:3" ht="13.5">
      <c r="A137" s="105" t="s">
        <v>2</v>
      </c>
      <c r="B137" s="8" t="s">
        <v>321</v>
      </c>
      <c r="C137" s="8" t="s">
        <v>87</v>
      </c>
    </row>
    <row r="138" spans="1:3" ht="13.5">
      <c r="A138" s="105" t="s">
        <v>2</v>
      </c>
      <c r="B138" s="8" t="s">
        <v>351</v>
      </c>
      <c r="C138" s="8" t="s">
        <v>98</v>
      </c>
    </row>
    <row r="139" spans="1:3" ht="13.5">
      <c r="A139" s="105" t="s">
        <v>2</v>
      </c>
      <c r="B139" s="8" t="s">
        <v>312</v>
      </c>
      <c r="C139" s="8" t="s">
        <v>88</v>
      </c>
    </row>
    <row r="140" spans="1:3" ht="13.5">
      <c r="A140" s="105" t="s">
        <v>2</v>
      </c>
      <c r="B140" s="8" t="s">
        <v>304</v>
      </c>
      <c r="C140" s="8" t="s">
        <v>153</v>
      </c>
    </row>
    <row r="141" spans="1:3" ht="13.5">
      <c r="A141" s="105" t="s">
        <v>2</v>
      </c>
      <c r="B141" s="8" t="s">
        <v>142</v>
      </c>
      <c r="C141" s="8" t="s">
        <v>92</v>
      </c>
    </row>
    <row r="142" spans="1:3" ht="13.5">
      <c r="A142" s="105" t="s">
        <v>2</v>
      </c>
      <c r="B142" s="8" t="s">
        <v>130</v>
      </c>
      <c r="C142" s="8" t="s">
        <v>93</v>
      </c>
    </row>
    <row r="143" spans="1:3" ht="13.5">
      <c r="A143" s="105" t="s">
        <v>2</v>
      </c>
      <c r="B143" s="8" t="s">
        <v>174</v>
      </c>
      <c r="C143" s="8" t="s">
        <v>93</v>
      </c>
    </row>
    <row r="144" spans="1:3" ht="13.5">
      <c r="A144" s="105" t="s">
        <v>2</v>
      </c>
      <c r="B144" s="8" t="s">
        <v>313</v>
      </c>
      <c r="C144" s="8" t="s">
        <v>125</v>
      </c>
    </row>
    <row r="145" spans="1:3" ht="13.5">
      <c r="A145" s="105" t="s">
        <v>2</v>
      </c>
      <c r="B145" s="8" t="s">
        <v>331</v>
      </c>
      <c r="C145" s="8" t="s">
        <v>82</v>
      </c>
    </row>
    <row r="146" spans="1:3" ht="13.5">
      <c r="A146" s="105" t="s">
        <v>2</v>
      </c>
      <c r="B146" s="8" t="s">
        <v>293</v>
      </c>
      <c r="C146" s="8" t="s">
        <v>88</v>
      </c>
    </row>
    <row r="147" spans="1:3" ht="13.5">
      <c r="A147" s="105" t="s">
        <v>2</v>
      </c>
      <c r="B147" s="8" t="s">
        <v>296</v>
      </c>
      <c r="C147" s="8" t="s">
        <v>97</v>
      </c>
    </row>
    <row r="148" spans="1:3" ht="13.5">
      <c r="A148" s="102" t="s">
        <v>3</v>
      </c>
      <c r="B148" s="9" t="s">
        <v>164</v>
      </c>
      <c r="C148" s="9" t="s">
        <v>121</v>
      </c>
    </row>
    <row r="149" spans="1:3" ht="13.5">
      <c r="A149" s="102" t="s">
        <v>3</v>
      </c>
      <c r="B149" s="9" t="s">
        <v>294</v>
      </c>
      <c r="C149" s="9" t="s">
        <v>125</v>
      </c>
    </row>
    <row r="150" spans="1:3" ht="13.5">
      <c r="A150" s="102" t="s">
        <v>3</v>
      </c>
      <c r="B150" s="9" t="s">
        <v>205</v>
      </c>
      <c r="C150" s="9" t="s">
        <v>89</v>
      </c>
    </row>
    <row r="151" spans="1:3" ht="13.5">
      <c r="A151" s="102" t="s">
        <v>3</v>
      </c>
      <c r="B151" s="9" t="s">
        <v>265</v>
      </c>
      <c r="C151" s="9" t="s">
        <v>95</v>
      </c>
    </row>
    <row r="152" spans="1:3" ht="13.5">
      <c r="A152" s="102" t="s">
        <v>3</v>
      </c>
      <c r="B152" s="9" t="s">
        <v>299</v>
      </c>
      <c r="C152" s="9" t="s">
        <v>121</v>
      </c>
    </row>
    <row r="153" spans="1:3" ht="13.5">
      <c r="A153" s="102" t="s">
        <v>3</v>
      </c>
      <c r="B153" s="9" t="s">
        <v>302</v>
      </c>
      <c r="C153" s="9" t="s">
        <v>82</v>
      </c>
    </row>
    <row r="154" spans="1:3" ht="13.5">
      <c r="A154" s="102" t="s">
        <v>3</v>
      </c>
      <c r="B154" s="9" t="s">
        <v>194</v>
      </c>
      <c r="C154" s="9" t="s">
        <v>125</v>
      </c>
    </row>
    <row r="155" spans="1:3" ht="13.5">
      <c r="A155" s="102" t="s">
        <v>3</v>
      </c>
      <c r="B155" s="9" t="s">
        <v>162</v>
      </c>
      <c r="C155" s="9" t="s">
        <v>163</v>
      </c>
    </row>
    <row r="156" spans="1:3" ht="13.5">
      <c r="A156" s="102" t="s">
        <v>3</v>
      </c>
      <c r="B156" s="9" t="s">
        <v>329</v>
      </c>
      <c r="C156" s="9" t="s">
        <v>101</v>
      </c>
    </row>
    <row r="157" spans="1:3" ht="13.5">
      <c r="A157" s="102" t="s">
        <v>3</v>
      </c>
      <c r="B157" s="9" t="s">
        <v>352</v>
      </c>
      <c r="C157" s="9" t="s">
        <v>156</v>
      </c>
    </row>
    <row r="158" spans="1:3" ht="13.5">
      <c r="A158" s="102" t="s">
        <v>3</v>
      </c>
      <c r="B158" s="9" t="s">
        <v>252</v>
      </c>
      <c r="C158" s="9" t="s">
        <v>82</v>
      </c>
    </row>
    <row r="159" spans="1:3" ht="13.5">
      <c r="A159" s="102" t="s">
        <v>3</v>
      </c>
      <c r="B159" s="9" t="s">
        <v>206</v>
      </c>
      <c r="C159" s="9" t="s">
        <v>96</v>
      </c>
    </row>
    <row r="160" spans="1:3" ht="13.5">
      <c r="A160" s="102" t="s">
        <v>3</v>
      </c>
      <c r="B160" s="9" t="s">
        <v>306</v>
      </c>
      <c r="C160" s="9" t="s">
        <v>95</v>
      </c>
    </row>
    <row r="161" spans="1:3" ht="13.5">
      <c r="A161" s="102" t="s">
        <v>3</v>
      </c>
      <c r="B161" s="9" t="s">
        <v>297</v>
      </c>
      <c r="C161" s="9" t="s">
        <v>156</v>
      </c>
    </row>
    <row r="162" spans="1:3" ht="13.5">
      <c r="A162" s="102" t="s">
        <v>3</v>
      </c>
      <c r="B162" s="9" t="s">
        <v>222</v>
      </c>
      <c r="C162" s="9" t="s">
        <v>97</v>
      </c>
    </row>
    <row r="163" spans="1:3" ht="13.5">
      <c r="A163" s="102" t="s">
        <v>3</v>
      </c>
      <c r="B163" s="9" t="s">
        <v>343</v>
      </c>
      <c r="C163" s="9" t="s">
        <v>94</v>
      </c>
    </row>
    <row r="164" spans="1:3" ht="13.5">
      <c r="A164" s="102" t="s">
        <v>3</v>
      </c>
      <c r="B164" s="9" t="s">
        <v>85</v>
      </c>
      <c r="C164" s="9" t="s">
        <v>96</v>
      </c>
    </row>
    <row r="165" spans="1:3" ht="13.5">
      <c r="A165" s="102" t="s">
        <v>3</v>
      </c>
      <c r="B165" s="9" t="s">
        <v>308</v>
      </c>
      <c r="C165" s="9" t="s">
        <v>163</v>
      </c>
    </row>
    <row r="166" spans="1:3" ht="13.5">
      <c r="A166" s="102" t="s">
        <v>3</v>
      </c>
      <c r="B166" s="9" t="s">
        <v>322</v>
      </c>
      <c r="C166" s="9" t="s">
        <v>121</v>
      </c>
    </row>
    <row r="167" spans="1:3" ht="13.5">
      <c r="A167" s="102" t="s">
        <v>3</v>
      </c>
      <c r="B167" s="9" t="s">
        <v>136</v>
      </c>
      <c r="C167" s="9" t="s">
        <v>82</v>
      </c>
    </row>
    <row r="168" spans="1:3" ht="13.5">
      <c r="A168" s="102" t="s">
        <v>3</v>
      </c>
      <c r="B168" s="9" t="s">
        <v>290</v>
      </c>
      <c r="C168" s="9" t="s">
        <v>89</v>
      </c>
    </row>
    <row r="169" spans="1:3" ht="13.5">
      <c r="A169" s="102" t="s">
        <v>3</v>
      </c>
      <c r="B169" s="9" t="s">
        <v>105</v>
      </c>
      <c r="C169" s="9" t="s">
        <v>91</v>
      </c>
    </row>
    <row r="170" spans="1:3" ht="13.5">
      <c r="A170" s="102" t="s">
        <v>3</v>
      </c>
      <c r="B170" s="9" t="s">
        <v>104</v>
      </c>
      <c r="C170" s="9" t="s">
        <v>90</v>
      </c>
    </row>
    <row r="171" spans="1:3" ht="13.5">
      <c r="A171" s="102" t="s">
        <v>3</v>
      </c>
      <c r="B171" s="9" t="s">
        <v>298</v>
      </c>
      <c r="C171" s="9" t="s">
        <v>125</v>
      </c>
    </row>
    <row r="172" spans="1:3" ht="13.5">
      <c r="A172" s="102" t="s">
        <v>3</v>
      </c>
      <c r="B172" s="9" t="s">
        <v>328</v>
      </c>
      <c r="C172" s="9" t="s">
        <v>163</v>
      </c>
    </row>
    <row r="173" spans="1:3" ht="13.5">
      <c r="A173" s="102" t="s">
        <v>3</v>
      </c>
      <c r="B173" s="9" t="s">
        <v>177</v>
      </c>
      <c r="C173" s="9" t="s">
        <v>156</v>
      </c>
    </row>
    <row r="174" spans="1:3" ht="13.5">
      <c r="A174" s="102" t="s">
        <v>3</v>
      </c>
      <c r="B174" s="9" t="s">
        <v>200</v>
      </c>
      <c r="C174" s="9" t="s">
        <v>101</v>
      </c>
    </row>
    <row r="175" spans="1:3" ht="13.5">
      <c r="A175" s="102" t="s">
        <v>3</v>
      </c>
      <c r="B175" s="9" t="s">
        <v>287</v>
      </c>
      <c r="C175" s="9" t="s">
        <v>163</v>
      </c>
    </row>
    <row r="176" spans="1:3" ht="13.5">
      <c r="A176" s="102" t="s">
        <v>3</v>
      </c>
      <c r="B176" s="9" t="s">
        <v>357</v>
      </c>
      <c r="C176" s="9" t="s">
        <v>90</v>
      </c>
    </row>
    <row r="177" spans="1:3" ht="13.5">
      <c r="A177" s="102" t="s">
        <v>3</v>
      </c>
      <c r="B177" s="9" t="s">
        <v>316</v>
      </c>
      <c r="C177" s="9" t="s">
        <v>91</v>
      </c>
    </row>
    <row r="178" spans="1:3" ht="13.5">
      <c r="A178" s="102" t="s">
        <v>3</v>
      </c>
      <c r="B178" s="9" t="s">
        <v>240</v>
      </c>
      <c r="C178" s="9" t="s">
        <v>82</v>
      </c>
    </row>
    <row r="179" spans="1:3" ht="13.5">
      <c r="A179" s="102" t="s">
        <v>3</v>
      </c>
      <c r="B179" s="9" t="s">
        <v>349</v>
      </c>
      <c r="C179" s="9" t="s">
        <v>88</v>
      </c>
    </row>
    <row r="180" spans="1:3" ht="13.5">
      <c r="A180" s="102" t="s">
        <v>3</v>
      </c>
      <c r="B180" s="9" t="s">
        <v>86</v>
      </c>
      <c r="C180" s="9" t="s">
        <v>92</v>
      </c>
    </row>
    <row r="181" spans="1:3" ht="13.5">
      <c r="A181" s="102" t="s">
        <v>3</v>
      </c>
      <c r="B181" s="9" t="s">
        <v>307</v>
      </c>
      <c r="C181" s="9" t="s">
        <v>92</v>
      </c>
    </row>
    <row r="182" spans="1:3" ht="13.5">
      <c r="A182" s="102" t="s">
        <v>3</v>
      </c>
      <c r="B182" s="9" t="s">
        <v>356</v>
      </c>
      <c r="C182" s="9" t="s">
        <v>103</v>
      </c>
    </row>
    <row r="183" spans="1:3" ht="13.5">
      <c r="A183" s="102" t="s">
        <v>3</v>
      </c>
      <c r="B183" s="9" t="s">
        <v>187</v>
      </c>
      <c r="C183" s="9" t="s">
        <v>88</v>
      </c>
    </row>
  </sheetData>
  <sheetProtection/>
  <autoFilter ref="A1:C183">
    <sortState ref="A2:C183">
      <sortCondition descending="1" sortBy="value" ref="A2:A183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143.875" style="67" bestFit="1" customWidth="1"/>
    <col min="2" max="16384" width="9.125" style="67" customWidth="1"/>
  </cols>
  <sheetData>
    <row r="1" ht="26.25" customHeight="1">
      <c r="A1" s="126" t="s">
        <v>144</v>
      </c>
    </row>
    <row r="2" s="127" customFormat="1" ht="26.25" customHeight="1">
      <c r="A2" s="126" t="s">
        <v>145</v>
      </c>
    </row>
    <row r="3" ht="26.25" customHeight="1">
      <c r="A3" s="134" t="s">
        <v>113</v>
      </c>
    </row>
    <row r="4" ht="26.25" customHeight="1">
      <c r="A4" s="135" t="s">
        <v>81</v>
      </c>
    </row>
    <row r="5" s="127" customFormat="1" ht="26.25" customHeight="1">
      <c r="A5" s="128" t="s">
        <v>146</v>
      </c>
    </row>
    <row r="6" ht="13.5">
      <c r="A6" s="136" t="s">
        <v>53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davinci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</dc:creator>
  <cp:keywords/>
  <dc:description/>
  <cp:lastModifiedBy>Teodosio Brunetti</cp:lastModifiedBy>
  <cp:lastPrinted>2016-02-03T10:56:12Z</cp:lastPrinted>
  <dcterms:created xsi:type="dcterms:W3CDTF">2005-09-16T14:55:53Z</dcterms:created>
  <dcterms:modified xsi:type="dcterms:W3CDTF">2024-04-26T04:48:27Z</dcterms:modified>
  <cp:category/>
  <cp:version/>
  <cp:contentType/>
  <cp:contentStatus/>
</cp:coreProperties>
</file>